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60" windowWidth="23475" windowHeight="9000"/>
  </bookViews>
  <sheets>
    <sheet name="TANQUE  LA PRESA" sheetId="1" r:id="rId1"/>
  </sheets>
  <externalReferences>
    <externalReference r:id="rId2"/>
  </externalReferences>
  <definedNames>
    <definedName name="_xlnm.Print_Area" localSheetId="0">'TANQUE  LA PRESA'!$C$2:$R$77</definedName>
    <definedName name="_xlnm.Print_Titles" localSheetId="0">'TANQUE  LA PRESA'!$2:$27</definedName>
  </definedNames>
  <calcPr calcId="125725"/>
</workbook>
</file>

<file path=xl/calcChain.xml><?xml version="1.0" encoding="utf-8"?>
<calcChain xmlns="http://schemas.openxmlformats.org/spreadsheetml/2006/main">
  <c r="Q59" i="1"/>
  <c r="Q58"/>
  <c r="Q57"/>
  <c r="Q56"/>
  <c r="Q55"/>
  <c r="Q53"/>
  <c r="Q51"/>
  <c r="Q49"/>
  <c r="Q48"/>
  <c r="Q47"/>
  <c r="Q46"/>
  <c r="Q45"/>
  <c r="Q43"/>
  <c r="Q42"/>
  <c r="Q40"/>
  <c r="Q39"/>
  <c r="Q38"/>
  <c r="Q37"/>
  <c r="Q36"/>
  <c r="Q35"/>
  <c r="Q34"/>
  <c r="Q33"/>
  <c r="Q61" s="1"/>
  <c r="E25"/>
  <c r="E24"/>
  <c r="E23"/>
  <c r="E22"/>
  <c r="E21"/>
  <c r="D17"/>
  <c r="E8"/>
  <c r="D7"/>
  <c r="D6"/>
  <c r="D4"/>
  <c r="D3"/>
  <c r="Q62" l="1"/>
  <c r="Q63"/>
</calcChain>
</file>

<file path=xl/sharedStrings.xml><?xml version="1.0" encoding="utf-8"?>
<sst xmlns="http://schemas.openxmlformats.org/spreadsheetml/2006/main" count="70" uniqueCount="54">
  <si>
    <t>NOMBRE DE LA OBRA Y/O ACCIÓN:</t>
  </si>
  <si>
    <t>N° DE OBRA:</t>
  </si>
  <si>
    <t xml:space="preserve">UNIDAD ADMINISTRATIVA:   </t>
  </si>
  <si>
    <t>PROGRAMA INSTITUCIONAL:</t>
  </si>
  <si>
    <t>PROGRAMA:</t>
  </si>
  <si>
    <t>SUBPROGRAMA:</t>
  </si>
  <si>
    <t>LOCALIDAD:</t>
  </si>
  <si>
    <t>MUNICIPIO:</t>
  </si>
  <si>
    <t>IXTLAHUACAN</t>
  </si>
  <si>
    <t>CONCEPTO</t>
  </si>
  <si>
    <t>UNIDAD DE MEDIDA</t>
  </si>
  <si>
    <t>CANTIDAD</t>
  </si>
  <si>
    <t xml:space="preserve">PRECIO UNITARIO (PESOS) </t>
  </si>
  <si>
    <t>IMPORTE TOTAL</t>
  </si>
  <si>
    <t>REPOSICION DE LINEA DE CONDUCCION</t>
  </si>
  <si>
    <t>TRAZO Y NIVELACION EN EL AREA DE TRABAJO.</t>
  </si>
  <si>
    <t>M2</t>
  </si>
  <si>
    <t>DEMOLICION DE EMPEDRADOS CON RECUPERACION DE PIEDRA</t>
  </si>
  <si>
    <t>EXCAVACION CON EQUIPO PARA ZANJAS EN CUALQUIER MATERIAL EXCEPTO ROCA DE 0.00 A 2.00 MTS DE PROFUNDIDAD EN ZONA A</t>
  </si>
  <si>
    <t>M3</t>
  </si>
  <si>
    <t>RELLENO COMPACTADO AL 90% PROCTOR CON MATERIAL PRODUCTO DE LA EXCAVACION</t>
  </si>
  <si>
    <t>SUMINISTRO Y COLOCACION DE JUNTA MECANICA UNIVERSAL DE 4 PLG INCLUYE  TORNILLERIA Y EMPAQUES</t>
  </si>
  <si>
    <t>PZA</t>
  </si>
  <si>
    <t>SUMINISTRO E INSTALACION DE TUBERIA PEAD RD 17 DE 4 PLG DIAM COLOCADA POR TERMOFUSION, MATERIALES, ACARREOS, HERRAMIENTA Y EQUIPO NECESARIO. P.U.O.T.</t>
  </si>
  <si>
    <t>M</t>
  </si>
  <si>
    <t>REPOCISION DE EMPEDRADO EMPACADO EN TIERRA DE MINA CON MATERIALES RECUPERADOS (CONSIDERAR UN 30 % DE SUMINISTRO DE PIEDRABOLA Y TIERRA DE MINA)</t>
  </si>
  <si>
    <t>SUMINISTRO E INSTALACION DE TUBERIA ACERO GALVANIZADO CON COPLE ROSCADO CED 40 DE 4 PLG DIAM, INCLUYE CUERDAS Y DESPERDICIOS COPLES Y PIEZAS ESPECIALES</t>
  </si>
  <si>
    <t>PRELIMINARES</t>
  </si>
  <si>
    <t>DESMONTAJE Y DESENRAICE HASTA UNA ALTURA DE 1.00M A 2.00M POR MEDIOS MECANICOS, INCLUYE: TUMBA, TALA, ROZA Y DESENRAICE.</t>
  </si>
  <si>
    <t>APERTURA DE CAMINO-BRECHA DE 5.00M DE ANCHO POR MEDIOS MECANICOS, INCLUYE CORTES Y RELLENOS CON MATERIAL DE BANCO DE PRESTAMO.</t>
  </si>
  <si>
    <t>ML</t>
  </si>
  <si>
    <t>TRABAJOS DE ALBAÑILERIA</t>
  </si>
  <si>
    <t>MAMPOSTERIA DE PIEDRA JUNTEADA CON MORTERO CEMENTO-ARENA 1:4, INCLUYE: EXCAVACIONES, MATERIALES Y MANO DE OBRA.</t>
  </si>
  <si>
    <t>DALA PERIMETRAL SOBRE MURO DE MAMPOSTERIA DE 20X20CMS, ARMADA CON 4 VARILLAS DE 1/2" Y ESTRIBOS DE 5/16"@20CMS, CON CONCRETO F´C=250KG/CM2, INCLUYE MANO DE OBRA</t>
  </si>
  <si>
    <t>FORMACION DE TERRAPLEN AL 95% PROCTOR CON EQUIPO EN CAPAS DE 20CMS, CON MATERIAL DE BANCO DE PRESTAMO, INCLUYE: CORTE, TENDIDO Y COMPACTACION CON BAILARINA.</t>
  </si>
  <si>
    <t>LOSA DE CONCRETO F´C=300KG/CM2, ARMADA CON VARILLAS DE 5/8" @ 15 CMS EN AMBOS SENTIDOS, INCLUYE: MANO DE OBRA, MATERIALES Y COLADO.</t>
  </si>
  <si>
    <t>SUMINISTRO Y COLOCACION DE TUBERIA DE CONCRETO EN CANAL PARA PASO VEHICULAR, CON TUBO DE CONCRETO DE 24", INCLUYE: MANO DE OBRA, MATERIALES Y RELLENO DE OQUEDADES CON MAMPOSTERIA.</t>
  </si>
  <si>
    <t>TRABAJOS DE PAILERIA</t>
  </si>
  <si>
    <t>FABRICACION, INSTALACION Y SUMINISTRO DE TANQUE DE ACERO INOXIDABLE CAL. 10 TIPO 304 CON DIMENCIONES DE 6.20M DE DIAMETRO X 4.88M DE ALTURA, FONDO DE PLACA 3/16" Y LAMINA CALIBRE 10 EN TECHO, DOS ENTRADAS HOMBRE (INOX), ESCALERA MARINA Y PASAMANOS EN PARTE SUPERIOR (FIERRO NEGRO), LLEGADA Y SALIDA EN TUBERIA DE DE 3", INCLUYE: MATERIAL, HERRAMIENTA, SOLDADURAS, EQUIPO DE SEGURIDAD Y TODO LO NECESARIO PARA LA CORRECTA INSTALACION.</t>
  </si>
  <si>
    <t>TRABAJOS DE LIMPIEZA</t>
  </si>
  <si>
    <t>LIMPIEZA DE AREA, INCLUYE ACARREO DESECHOS PRODUCTO DE LOS CORTES Y TRABAJOS REALIZADOS.</t>
  </si>
  <si>
    <t>LOTE</t>
  </si>
  <si>
    <t>EQUIPAMIENTO DE POZO</t>
  </si>
  <si>
    <t xml:space="preserve">SUMINISTRO DE BOMBA SUMERGIBLE CON MOTOR DE 70 H.P.   </t>
  </si>
  <si>
    <t xml:space="preserve">INSTALACION DE BOMBA SUMERGIBLE CON MOTOR DE 70 H.P. </t>
  </si>
  <si>
    <t xml:space="preserve">COLOCACIÓN DE CABLE SUMERGIBLE </t>
  </si>
  <si>
    <t xml:space="preserve">SUMINISTRO DE ARRANCADOR DE 70 H.P. </t>
  </si>
  <si>
    <t>INSTALACION DE ARRANCADOR DE 70 H.P.</t>
  </si>
  <si>
    <t>SUBTOTAL:</t>
  </si>
  <si>
    <t>IVA:</t>
  </si>
  <si>
    <t>TOTAL CON LETRA</t>
  </si>
  <si>
    <t>TOTAL:</t>
  </si>
  <si>
    <t>"Este programa es público, ajeno a cualquier partido político. Queda prohibido el uso para fines distintos al desarrollo social"</t>
  </si>
  <si>
    <t>“Este programa es de carácter público, no es patrocinado ni promovido por partido político alguno y sus recursos provienen de los impuestos que pagan todos los contribuyentes. Está prohibido el uso de este programa con fines políticos, electorales, de lucro y otros distintos a los establecidos. Quien haga uso indebido de los recursos de este programa deberá ser denunciado y sancionado de acuerdo con la ley aplicable y ante la autoridad competente”</t>
  </si>
</sst>
</file>

<file path=xl/styles.xml><?xml version="1.0" encoding="utf-8"?>
<styleSheet xmlns="http://schemas.openxmlformats.org/spreadsheetml/2006/main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]#,##0.00"/>
    <numFmt numFmtId="165" formatCode="[$$-86B]\ #,##0.00"/>
    <numFmt numFmtId="166" formatCode="#,##0.00;\(#,##0.00\)"/>
    <numFmt numFmtId="167" formatCode="_-[$€-2]* #,##0.00_-;\-[$€-2]* #,##0.00_-;_-[$€-2]* &quot;-&quot;??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Lucida Sans"/>
      <family val="2"/>
    </font>
    <font>
      <sz val="8"/>
      <name val="Lucida Sans"/>
      <family val="2"/>
    </font>
    <font>
      <b/>
      <sz val="14"/>
      <name val="Lucida Sans"/>
      <family val="2"/>
    </font>
    <font>
      <b/>
      <sz val="12"/>
      <name val="Lucida Sans"/>
      <family val="2"/>
    </font>
    <font>
      <b/>
      <sz val="16"/>
      <name val="Lucida Sans"/>
      <family val="2"/>
    </font>
    <font>
      <sz val="15"/>
      <name val="Lucida Sans"/>
      <family val="2"/>
    </font>
    <font>
      <sz val="12"/>
      <name val="Lucida Sans"/>
      <family val="2"/>
    </font>
    <font>
      <b/>
      <sz val="10"/>
      <name val="Lucida Sans"/>
      <family val="2"/>
    </font>
    <font>
      <b/>
      <sz val="10"/>
      <color rgb="FFFF0000"/>
      <name val="Lucida Sans"/>
      <family val="2"/>
    </font>
    <font>
      <sz val="10"/>
      <name val="Arial"/>
    </font>
    <font>
      <sz val="7"/>
      <color indexed="64"/>
      <name val="Arial"/>
      <family val="2"/>
    </font>
    <font>
      <sz val="7.5"/>
      <name val="Arial"/>
      <family val="2"/>
    </font>
    <font>
      <b/>
      <sz val="8"/>
      <color indexed="64"/>
      <name val="Lucida Sans"/>
      <family val="2"/>
    </font>
    <font>
      <b/>
      <sz val="9"/>
      <color indexed="64"/>
      <name val="Lucida Sans"/>
      <family val="2"/>
    </font>
    <font>
      <sz val="12"/>
      <name val="Arial"/>
      <family val="2"/>
    </font>
    <font>
      <sz val="11"/>
      <name val="Lucida Sans"/>
      <family val="2"/>
    </font>
    <font>
      <sz val="8"/>
      <color theme="1"/>
      <name val="Lucida Sans"/>
      <family val="2"/>
    </font>
    <font>
      <b/>
      <sz val="8"/>
      <color theme="1"/>
      <name val="Lucida Sans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Lucida Sans"/>
      <family val="2"/>
    </font>
    <font>
      <b/>
      <sz val="11"/>
      <color indexed="6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</borders>
  <cellStyleXfs count="8">
    <xf numFmtId="0" fontId="0" fillId="0" borderId="0"/>
    <xf numFmtId="0" fontId="2" fillId="0" borderId="0"/>
    <xf numFmtId="0" fontId="1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2">
    <xf numFmtId="0" fontId="0" fillId="0" borderId="0" xfId="0"/>
    <xf numFmtId="0" fontId="3" fillId="0" borderId="0" xfId="1" applyFont="1" applyAlignment="1" applyProtection="1">
      <alignment wrapText="1"/>
    </xf>
    <xf numFmtId="0" fontId="4" fillId="0" borderId="0" xfId="1" applyFont="1" applyAlignment="1" applyProtection="1">
      <alignment wrapText="1"/>
    </xf>
    <xf numFmtId="0" fontId="5" fillId="0" borderId="0" xfId="1" applyFont="1" applyAlignment="1" applyProtection="1">
      <alignment horizontal="center" wrapText="1"/>
    </xf>
    <xf numFmtId="0" fontId="6" fillId="0" borderId="0" xfId="1" applyFont="1" applyAlignment="1" applyProtection="1">
      <alignment horizontal="center" wrapText="1"/>
    </xf>
    <xf numFmtId="0" fontId="5" fillId="0" borderId="0" xfId="1" applyFont="1" applyAlignment="1" applyProtection="1">
      <alignment horizontal="center" wrapText="1"/>
    </xf>
    <xf numFmtId="0" fontId="7" fillId="0" borderId="0" xfId="1" applyFont="1" applyAlignment="1" applyProtection="1">
      <alignment wrapText="1"/>
    </xf>
    <xf numFmtId="0" fontId="6" fillId="0" borderId="0" xfId="1" applyFont="1" applyAlignment="1" applyProtection="1">
      <alignment vertical="center" wrapText="1"/>
    </xf>
    <xf numFmtId="0" fontId="5" fillId="0" borderId="0" xfId="1" applyFont="1" applyAlignment="1" applyProtection="1">
      <alignment vertical="center" wrapText="1"/>
    </xf>
    <xf numFmtId="0" fontId="3" fillId="0" borderId="0" xfId="1" applyFont="1" applyFill="1" applyAlignment="1" applyProtection="1">
      <alignment wrapTex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Border="1" applyAlignment="1" applyProtection="1">
      <alignment wrapText="1"/>
    </xf>
    <xf numFmtId="0" fontId="3" fillId="0" borderId="0" xfId="1" applyFont="1" applyFill="1" applyBorder="1" applyAlignment="1" applyProtection="1">
      <alignment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3" fillId="2" borderId="0" xfId="1" applyFont="1" applyFill="1" applyAlignment="1" applyProtection="1">
      <alignment wrapText="1"/>
    </xf>
    <xf numFmtId="0" fontId="9" fillId="0" borderId="0" xfId="1" applyFont="1" applyFill="1" applyAlignment="1" applyProtection="1">
      <alignment wrapText="1"/>
    </xf>
    <xf numFmtId="0" fontId="9" fillId="0" borderId="0" xfId="1" applyFont="1" applyFill="1" applyBorder="1" applyAlignment="1" applyProtection="1">
      <alignment wrapText="1"/>
    </xf>
    <xf numFmtId="0" fontId="9" fillId="0" borderId="0" xfId="1" applyFont="1" applyAlignment="1" applyProtection="1">
      <alignment wrapText="1"/>
    </xf>
    <xf numFmtId="0" fontId="4" fillId="0" borderId="0" xfId="1" applyFont="1" applyBorder="1" applyAlignment="1" applyProtection="1">
      <alignment wrapText="1"/>
    </xf>
    <xf numFmtId="0" fontId="10" fillId="0" borderId="0" xfId="1" applyFont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0" fillId="0" borderId="0" xfId="1" applyFont="1" applyBorder="1" applyAlignment="1" applyProtection="1">
      <alignment vertical="center" wrapText="1"/>
    </xf>
    <xf numFmtId="0" fontId="3" fillId="0" borderId="1" xfId="1" applyFont="1" applyFill="1" applyBorder="1" applyAlignment="1" applyProtection="1">
      <alignment horizontal="center" vertical="center" wrapText="1"/>
      <protection hidden="1"/>
    </xf>
    <xf numFmtId="0" fontId="3" fillId="0" borderId="0" xfId="1" applyFont="1" applyBorder="1" applyAlignment="1" applyProtection="1">
      <alignment horizontal="center" vertical="center" wrapText="1"/>
      <protection hidden="1"/>
    </xf>
    <xf numFmtId="0" fontId="6" fillId="0" borderId="0" xfId="1" applyFont="1" applyBorder="1" applyAlignment="1" applyProtection="1">
      <alignment vertical="center" wrapText="1"/>
    </xf>
    <xf numFmtId="0" fontId="10" fillId="0" borderId="0" xfId="1" applyFont="1" applyBorder="1" applyAlignment="1" applyProtection="1">
      <alignment horizontal="left" vertical="center" wrapText="1"/>
      <protection hidden="1"/>
    </xf>
    <xf numFmtId="0" fontId="10" fillId="0" borderId="0" xfId="1" applyFont="1" applyBorder="1" applyAlignment="1" applyProtection="1">
      <alignment horizontal="left" vertical="center" wrapText="1"/>
      <protection hidden="1"/>
    </xf>
    <xf numFmtId="0" fontId="10" fillId="0" borderId="1" xfId="1" applyFont="1" applyBorder="1" applyAlignment="1" applyProtection="1">
      <alignment horizontal="left" vertical="center" wrapText="1"/>
      <protection hidden="1"/>
    </xf>
    <xf numFmtId="0" fontId="9" fillId="0" borderId="0" xfId="1" applyFont="1" applyBorder="1" applyAlignment="1" applyProtection="1">
      <alignment vertical="center" wrapText="1"/>
    </xf>
    <xf numFmtId="0" fontId="10" fillId="0" borderId="0" xfId="2" applyFont="1" applyBorder="1" applyAlignment="1" applyProtection="1">
      <alignment horizontal="left" vertical="center"/>
    </xf>
    <xf numFmtId="0" fontId="3" fillId="0" borderId="1" xfId="1" applyFont="1" applyBorder="1" applyAlignment="1" applyProtection="1">
      <protection hidden="1"/>
    </xf>
    <xf numFmtId="0" fontId="3" fillId="0" borderId="1" xfId="1" applyFont="1" applyBorder="1" applyAlignment="1" applyProtection="1">
      <alignment wrapText="1"/>
      <protection hidden="1"/>
    </xf>
    <xf numFmtId="0" fontId="3" fillId="0" borderId="0" xfId="1" applyFont="1" applyBorder="1" applyAlignment="1" applyProtection="1">
      <alignment horizontal="left" wrapText="1"/>
      <protection hidden="1"/>
    </xf>
    <xf numFmtId="0" fontId="3" fillId="0" borderId="1" xfId="1" applyFont="1" applyBorder="1" applyAlignment="1" applyProtection="1">
      <alignment horizontal="left" wrapText="1"/>
      <protection hidden="1"/>
    </xf>
    <xf numFmtId="0" fontId="9" fillId="0" borderId="0" xfId="1" applyFont="1" applyBorder="1" applyAlignment="1" applyProtection="1">
      <alignment wrapText="1"/>
    </xf>
    <xf numFmtId="0" fontId="10" fillId="0" borderId="0" xfId="1" applyFont="1" applyBorder="1" applyAlignment="1" applyProtection="1">
      <alignment wrapText="1"/>
    </xf>
    <xf numFmtId="0" fontId="3" fillId="0" borderId="2" xfId="1" applyFont="1" applyFill="1" applyBorder="1" applyAlignment="1" applyProtection="1">
      <alignment vertical="center"/>
      <protection hidden="1"/>
    </xf>
    <xf numFmtId="0" fontId="3" fillId="0" borderId="2" xfId="1" applyFont="1" applyFill="1" applyBorder="1" applyAlignment="1" applyProtection="1">
      <alignment vertical="center" wrapText="1"/>
      <protection hidden="1"/>
    </xf>
    <xf numFmtId="0" fontId="3" fillId="0" borderId="2" xfId="1" applyFont="1" applyFill="1" applyBorder="1" applyAlignment="1" applyProtection="1">
      <alignment horizontal="left" vertical="center" wrapText="1"/>
      <protection hidden="1"/>
    </xf>
    <xf numFmtId="0" fontId="3" fillId="0" borderId="0" xfId="1" applyFont="1" applyFill="1" applyBorder="1" applyAlignment="1" applyProtection="1">
      <alignment horizontal="left" vertical="center" wrapText="1"/>
      <protection hidden="1"/>
    </xf>
    <xf numFmtId="0" fontId="9" fillId="0" borderId="0" xfId="1" applyFont="1" applyFill="1" applyBorder="1" applyAlignment="1" applyProtection="1">
      <alignment vertical="center" wrapText="1"/>
    </xf>
    <xf numFmtId="0" fontId="9" fillId="0" borderId="3" xfId="1" applyFont="1" applyFill="1" applyBorder="1" applyAlignment="1" applyProtection="1">
      <alignment vertical="center" wrapText="1"/>
    </xf>
    <xf numFmtId="0" fontId="10" fillId="3" borderId="4" xfId="1" applyFont="1" applyFill="1" applyBorder="1" applyAlignment="1" applyProtection="1">
      <alignment horizontal="center" vertical="center" wrapText="1"/>
    </xf>
    <xf numFmtId="0" fontId="10" fillId="3" borderId="5" xfId="1" applyFont="1" applyFill="1" applyBorder="1" applyAlignment="1" applyProtection="1">
      <alignment horizontal="center" vertical="center" wrapText="1"/>
    </xf>
    <xf numFmtId="0" fontId="10" fillId="3" borderId="6" xfId="1" applyFont="1" applyFill="1" applyBorder="1" applyAlignment="1" applyProtection="1">
      <alignment horizontal="center" vertical="center" wrapText="1"/>
    </xf>
    <xf numFmtId="0" fontId="10" fillId="3" borderId="7" xfId="1" applyFont="1" applyFill="1" applyBorder="1" applyAlignment="1" applyProtection="1">
      <alignment horizontal="center" vertical="center" wrapText="1"/>
    </xf>
    <xf numFmtId="0" fontId="10" fillId="3" borderId="7" xfId="1" applyFont="1" applyFill="1" applyBorder="1" applyAlignment="1" applyProtection="1">
      <alignment horizontal="center" vertical="center" wrapText="1"/>
    </xf>
    <xf numFmtId="0" fontId="10" fillId="3" borderId="8" xfId="1" applyFont="1" applyFill="1" applyBorder="1" applyAlignment="1" applyProtection="1">
      <alignment horizontal="center" vertical="center" wrapText="1"/>
    </xf>
    <xf numFmtId="0" fontId="10" fillId="3" borderId="9" xfId="1" applyFont="1" applyFill="1" applyBorder="1" applyAlignment="1" applyProtection="1">
      <alignment horizontal="center" vertical="center" wrapText="1"/>
    </xf>
    <xf numFmtId="0" fontId="9" fillId="0" borderId="0" xfId="1" applyFont="1" applyBorder="1" applyAlignment="1" applyProtection="1">
      <alignment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  <protection locked="0"/>
    </xf>
    <xf numFmtId="0" fontId="13" fillId="0" borderId="10" xfId="2" applyFont="1" applyBorder="1" applyAlignment="1">
      <alignment horizontal="center" vertical="top" wrapText="1"/>
    </xf>
    <xf numFmtId="0" fontId="13" fillId="0" borderId="0" xfId="2" applyFont="1" applyBorder="1" applyAlignment="1">
      <alignment horizontal="center" vertical="top" wrapText="1"/>
    </xf>
    <xf numFmtId="0" fontId="13" fillId="0" borderId="11" xfId="2" applyFont="1" applyBorder="1" applyAlignment="1">
      <alignment horizontal="center" vertical="top" wrapText="1"/>
    </xf>
    <xf numFmtId="0" fontId="3" fillId="0" borderId="12" xfId="1" applyFont="1" applyFill="1" applyBorder="1" applyAlignment="1" applyProtection="1">
      <alignment horizontal="center" vertical="center" wrapText="1"/>
      <protection locked="0"/>
    </xf>
    <xf numFmtId="4" fontId="3" fillId="0" borderId="13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4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12" xfId="3" applyFont="1" applyBorder="1" applyAlignment="1" applyProtection="1">
      <alignment horizontal="center" vertical="center" wrapText="1"/>
      <protection locked="0"/>
    </xf>
    <xf numFmtId="44" fontId="3" fillId="0" borderId="13" xfId="3" applyFont="1" applyBorder="1" applyAlignment="1" applyProtection="1">
      <alignment horizontal="center" vertical="center" wrapText="1"/>
      <protection locked="0"/>
    </xf>
    <xf numFmtId="44" fontId="3" fillId="0" borderId="15" xfId="3" applyFont="1" applyBorder="1" applyAlignment="1" applyProtection="1">
      <alignment horizontal="center" vertical="center" wrapText="1"/>
      <protection locked="0"/>
    </xf>
    <xf numFmtId="0" fontId="9" fillId="0" borderId="0" xfId="1" applyFont="1" applyAlignment="1" applyProtection="1">
      <alignment wrapText="1"/>
      <protection locked="0"/>
    </xf>
    <xf numFmtId="2" fontId="14" fillId="0" borderId="0" xfId="4" applyNumberFormat="1" applyFont="1" applyBorder="1" applyAlignment="1">
      <alignment horizontal="center" vertical="center"/>
    </xf>
    <xf numFmtId="164" fontId="14" fillId="0" borderId="0" xfId="4" applyNumberFormat="1" applyFont="1" applyBorder="1" applyAlignment="1">
      <alignment horizontal="center" vertical="center"/>
    </xf>
    <xf numFmtId="4" fontId="3" fillId="0" borderId="0" xfId="1" applyNumberFormat="1" applyFont="1" applyAlignment="1" applyProtection="1">
      <alignment wrapText="1"/>
      <protection locked="0"/>
    </xf>
    <xf numFmtId="165" fontId="3" fillId="0" borderId="0" xfId="1" applyNumberFormat="1" applyFont="1" applyAlignment="1" applyProtection="1">
      <alignment wrapText="1"/>
      <protection locked="0"/>
    </xf>
    <xf numFmtId="0" fontId="3" fillId="0" borderId="0" xfId="1" applyFont="1" applyAlignment="1" applyProtection="1">
      <alignment wrapText="1"/>
      <protection locked="0"/>
    </xf>
    <xf numFmtId="0" fontId="3" fillId="0" borderId="16" xfId="1" applyFont="1" applyFill="1" applyBorder="1" applyAlignment="1" applyProtection="1">
      <alignment horizontal="center" vertical="center" wrapText="1"/>
      <protection locked="0"/>
    </xf>
    <xf numFmtId="4" fontId="3" fillId="0" borderId="17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18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16" xfId="3" applyFont="1" applyBorder="1" applyAlignment="1" applyProtection="1">
      <alignment horizontal="center" vertical="center" wrapText="1"/>
      <protection locked="0"/>
    </xf>
    <xf numFmtId="44" fontId="3" fillId="0" borderId="17" xfId="3" applyFont="1" applyBorder="1" applyAlignment="1" applyProtection="1">
      <alignment horizontal="center" vertical="center" wrapText="1"/>
      <protection locked="0"/>
    </xf>
    <xf numFmtId="4" fontId="14" fillId="0" borderId="0" xfId="4" applyNumberFormat="1" applyFont="1" applyBorder="1" applyAlignment="1">
      <alignment horizontal="center" vertical="center"/>
    </xf>
    <xf numFmtId="0" fontId="3" fillId="0" borderId="19" xfId="1" applyFont="1" applyFill="1" applyBorder="1" applyAlignment="1" applyProtection="1">
      <alignment horizontal="center" vertical="center" wrapText="1"/>
      <protection locked="0"/>
    </xf>
    <xf numFmtId="4" fontId="3" fillId="0" borderId="20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21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19" xfId="3" applyFont="1" applyBorder="1" applyAlignment="1" applyProtection="1">
      <alignment horizontal="center" vertical="center" wrapText="1"/>
      <protection locked="0"/>
    </xf>
    <xf numFmtId="44" fontId="3" fillId="0" borderId="20" xfId="3" applyFont="1" applyBorder="1" applyAlignment="1" applyProtection="1">
      <alignment horizontal="center" vertical="center" wrapText="1"/>
      <protection locked="0"/>
    </xf>
    <xf numFmtId="0" fontId="15" fillId="4" borderId="22" xfId="2" applyFont="1" applyFill="1" applyBorder="1" applyAlignment="1">
      <alignment horizontal="justify" vertical="center" wrapText="1"/>
    </xf>
    <xf numFmtId="0" fontId="15" fillId="4" borderId="23" xfId="2" applyFont="1" applyFill="1" applyBorder="1" applyAlignment="1">
      <alignment horizontal="justify" vertical="center" wrapText="1"/>
    </xf>
    <xf numFmtId="0" fontId="16" fillId="0" borderId="23" xfId="2" applyFont="1" applyBorder="1" applyAlignment="1">
      <alignment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24" xfId="2" applyFont="1" applyBorder="1" applyAlignment="1">
      <alignment vertical="center" wrapText="1"/>
    </xf>
    <xf numFmtId="0" fontId="4" fillId="0" borderId="25" xfId="2" applyNumberFormat="1" applyFont="1" applyFill="1" applyBorder="1" applyAlignment="1">
      <alignment horizontal="justify" vertical="center" wrapText="1"/>
    </xf>
    <xf numFmtId="0" fontId="4" fillId="0" borderId="16" xfId="2" applyNumberFormat="1" applyFont="1" applyFill="1" applyBorder="1" applyAlignment="1">
      <alignment horizontal="justify" vertical="center" wrapText="1"/>
    </xf>
    <xf numFmtId="166" fontId="4" fillId="0" borderId="16" xfId="1" applyNumberFormat="1" applyFont="1" applyFill="1" applyBorder="1" applyAlignment="1">
      <alignment horizontal="center" vertical="center"/>
    </xf>
    <xf numFmtId="2" fontId="4" fillId="0" borderId="16" xfId="4" applyNumberFormat="1" applyFont="1" applyFill="1" applyBorder="1" applyAlignment="1">
      <alignment horizontal="right" vertical="center"/>
    </xf>
    <xf numFmtId="44" fontId="4" fillId="0" borderId="16" xfId="3" applyFont="1" applyFill="1" applyBorder="1" applyAlignment="1">
      <alignment vertical="center"/>
    </xf>
    <xf numFmtId="44" fontId="4" fillId="0" borderId="16" xfId="3" applyFont="1" applyBorder="1" applyAlignment="1" applyProtection="1">
      <alignment horizontal="center" vertical="center" wrapText="1"/>
      <protection locked="0"/>
    </xf>
    <xf numFmtId="44" fontId="4" fillId="0" borderId="26" xfId="3" applyFont="1" applyBorder="1" applyAlignment="1" applyProtection="1">
      <alignment horizontal="center" vertical="center" wrapText="1"/>
      <protection locked="0"/>
    </xf>
    <xf numFmtId="164" fontId="17" fillId="0" borderId="0" xfId="4" applyNumberFormat="1" applyFont="1" applyBorder="1" applyAlignment="1">
      <alignment horizontal="center" vertical="center"/>
    </xf>
    <xf numFmtId="4" fontId="18" fillId="0" borderId="0" xfId="1" applyNumberFormat="1" applyFont="1" applyAlignment="1" applyProtection="1">
      <alignment vertical="center" wrapText="1"/>
      <protection locked="0"/>
    </xf>
    <xf numFmtId="44" fontId="3" fillId="0" borderId="0" xfId="3" applyFont="1" applyAlignment="1" applyProtection="1">
      <alignment vertical="center" wrapText="1"/>
      <protection locked="0"/>
    </xf>
    <xf numFmtId="165" fontId="3" fillId="0" borderId="0" xfId="1" applyNumberFormat="1" applyFont="1" applyAlignment="1" applyProtection="1">
      <alignment vertical="center" wrapText="1"/>
      <protection locked="0"/>
    </xf>
    <xf numFmtId="0" fontId="4" fillId="0" borderId="27" xfId="2" applyNumberFormat="1" applyFont="1" applyFill="1" applyBorder="1" applyAlignment="1">
      <alignment horizontal="justify" vertical="center" wrapText="1"/>
    </xf>
    <xf numFmtId="0" fontId="4" fillId="0" borderId="2" xfId="2" applyNumberFormat="1" applyFont="1" applyFill="1" applyBorder="1" applyAlignment="1">
      <alignment horizontal="justify" vertical="center" wrapText="1"/>
    </xf>
    <xf numFmtId="0" fontId="4" fillId="0" borderId="18" xfId="2" applyNumberFormat="1" applyFont="1" applyFill="1" applyBorder="1" applyAlignment="1">
      <alignment horizontal="justify" vertical="center" wrapText="1"/>
    </xf>
    <xf numFmtId="0" fontId="19" fillId="0" borderId="16" xfId="1" applyFont="1" applyBorder="1" applyAlignment="1">
      <alignment horizontal="center" vertical="center"/>
    </xf>
    <xf numFmtId="2" fontId="19" fillId="0" borderId="16" xfId="4" applyNumberFormat="1" applyFont="1" applyBorder="1" applyAlignment="1">
      <alignment horizontal="right" vertical="center"/>
    </xf>
    <xf numFmtId="44" fontId="19" fillId="0" borderId="16" xfId="3" applyFont="1" applyBorder="1" applyAlignment="1">
      <alignment vertical="center"/>
    </xf>
    <xf numFmtId="0" fontId="19" fillId="0" borderId="25" xfId="2" applyNumberFormat="1" applyFont="1" applyBorder="1" applyAlignment="1">
      <alignment horizontal="justify" vertical="center" wrapText="1"/>
    </xf>
    <xf numFmtId="0" fontId="19" fillId="0" borderId="16" xfId="2" applyNumberFormat="1" applyFont="1" applyBorder="1" applyAlignment="1">
      <alignment horizontal="justify" vertical="center" wrapText="1"/>
    </xf>
    <xf numFmtId="2" fontId="19" fillId="0" borderId="16" xfId="2" applyNumberFormat="1" applyFont="1" applyBorder="1" applyAlignment="1">
      <alignment horizontal="right" vertical="center"/>
    </xf>
    <xf numFmtId="0" fontId="19" fillId="0" borderId="25" xfId="2" applyFont="1" applyBorder="1" applyAlignment="1">
      <alignment horizontal="justify" vertical="center" wrapText="1"/>
    </xf>
    <xf numFmtId="0" fontId="19" fillId="0" borderId="16" xfId="2" applyFont="1" applyBorder="1" applyAlignment="1">
      <alignment horizontal="justify" vertical="center" wrapText="1"/>
    </xf>
    <xf numFmtId="0" fontId="12" fillId="0" borderId="16" xfId="2" applyBorder="1" applyAlignment="1"/>
    <xf numFmtId="2" fontId="12" fillId="0" borderId="16" xfId="2" applyNumberFormat="1" applyBorder="1" applyAlignment="1">
      <alignment horizontal="right"/>
    </xf>
    <xf numFmtId="0" fontId="19" fillId="0" borderId="27" xfId="1" applyFont="1" applyBorder="1" applyAlignment="1">
      <alignment horizontal="justify" vertical="center" wrapText="1"/>
    </xf>
    <xf numFmtId="0" fontId="19" fillId="0" borderId="2" xfId="1" applyFont="1" applyBorder="1" applyAlignment="1">
      <alignment horizontal="justify" vertical="center" wrapText="1"/>
    </xf>
    <xf numFmtId="0" fontId="19" fillId="0" borderId="16" xfId="1" applyFont="1" applyBorder="1" applyAlignment="1">
      <alignment horizontal="center" vertical="center" wrapText="1"/>
    </xf>
    <xf numFmtId="2" fontId="19" fillId="0" borderId="16" xfId="1" applyNumberFormat="1" applyFont="1" applyBorder="1" applyAlignment="1">
      <alignment horizontal="right" vertical="center" wrapText="1"/>
    </xf>
    <xf numFmtId="44" fontId="19" fillId="0" borderId="16" xfId="3" applyFont="1" applyBorder="1" applyAlignment="1">
      <alignment vertical="center" wrapText="1"/>
    </xf>
    <xf numFmtId="0" fontId="19" fillId="0" borderId="16" xfId="1" applyFont="1" applyBorder="1" applyAlignment="1">
      <alignment vertical="center" wrapText="1"/>
    </xf>
    <xf numFmtId="44" fontId="19" fillId="0" borderId="26" xfId="3" applyFont="1" applyBorder="1" applyAlignment="1">
      <alignment vertical="center" wrapText="1"/>
    </xf>
    <xf numFmtId="0" fontId="20" fillId="4" borderId="25" xfId="2" applyFont="1" applyFill="1" applyBorder="1" applyAlignment="1">
      <alignment horizontal="justify" vertical="center" wrapText="1"/>
    </xf>
    <xf numFmtId="0" fontId="20" fillId="4" borderId="16" xfId="2" applyFont="1" applyFill="1" applyBorder="1" applyAlignment="1">
      <alignment horizontal="justify" vertical="center" wrapText="1"/>
    </xf>
    <xf numFmtId="0" fontId="20" fillId="4" borderId="17" xfId="2" applyFont="1" applyFill="1" applyBorder="1" applyAlignment="1">
      <alignment horizontal="justify" vertical="center" wrapText="1"/>
    </xf>
    <xf numFmtId="0" fontId="19" fillId="0" borderId="2" xfId="1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44" fontId="19" fillId="0" borderId="2" xfId="3" applyFont="1" applyBorder="1" applyAlignment="1">
      <alignment vertical="center"/>
    </xf>
    <xf numFmtId="44" fontId="4" fillId="0" borderId="2" xfId="3" applyFont="1" applyBorder="1" applyAlignment="1" applyProtection="1">
      <alignment horizontal="center" vertical="center" wrapText="1"/>
      <protection locked="0"/>
    </xf>
    <xf numFmtId="44" fontId="4" fillId="0" borderId="28" xfId="3" applyFont="1" applyBorder="1" applyAlignment="1" applyProtection="1">
      <alignment horizontal="center" vertical="center" wrapText="1"/>
      <protection locked="0"/>
    </xf>
    <xf numFmtId="0" fontId="20" fillId="4" borderId="27" xfId="2" applyFont="1" applyFill="1" applyBorder="1" applyAlignment="1">
      <alignment horizontal="justify" vertical="center" wrapText="1"/>
    </xf>
    <xf numFmtId="0" fontId="20" fillId="4" borderId="2" xfId="2" applyFont="1" applyFill="1" applyBorder="1" applyAlignment="1">
      <alignment horizontal="justify" vertical="center" wrapText="1"/>
    </xf>
    <xf numFmtId="2" fontId="19" fillId="0" borderId="2" xfId="2" applyNumberFormat="1" applyFont="1" applyBorder="1" applyAlignment="1">
      <alignment horizontal="right" vertical="center"/>
    </xf>
    <xf numFmtId="0" fontId="19" fillId="0" borderId="27" xfId="2" applyFont="1" applyBorder="1" applyAlignment="1">
      <alignment horizontal="justify" vertical="center" wrapText="1"/>
    </xf>
    <xf numFmtId="0" fontId="19" fillId="0" borderId="2" xfId="2" applyFont="1" applyBorder="1" applyAlignment="1">
      <alignment horizontal="justify" vertical="center" wrapText="1"/>
    </xf>
    <xf numFmtId="0" fontId="19" fillId="0" borderId="18" xfId="2" applyFont="1" applyBorder="1" applyAlignment="1">
      <alignment horizontal="justify" vertical="center" wrapText="1"/>
    </xf>
    <xf numFmtId="0" fontId="19" fillId="0" borderId="19" xfId="1" applyFont="1" applyBorder="1" applyAlignment="1">
      <alignment horizontal="center" vertical="center"/>
    </xf>
    <xf numFmtId="2" fontId="19" fillId="0" borderId="17" xfId="2" applyNumberFormat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44" fontId="19" fillId="0" borderId="19" xfId="3" applyFont="1" applyBorder="1" applyAlignment="1">
      <alignment vertical="center"/>
    </xf>
    <xf numFmtId="44" fontId="4" fillId="0" borderId="19" xfId="3" applyFont="1" applyBorder="1" applyAlignment="1" applyProtection="1">
      <alignment horizontal="center" vertical="center" wrapText="1"/>
      <protection locked="0"/>
    </xf>
    <xf numFmtId="2" fontId="19" fillId="0" borderId="2" xfId="2" applyNumberFormat="1" applyFont="1" applyBorder="1" applyAlignment="1">
      <alignment horizontal="center" vertical="center"/>
    </xf>
    <xf numFmtId="0" fontId="20" fillId="4" borderId="29" xfId="2" applyFont="1" applyFill="1" applyBorder="1" applyAlignment="1">
      <alignment horizontal="justify" vertical="center" wrapText="1"/>
    </xf>
    <xf numFmtId="0" fontId="20" fillId="4" borderId="1" xfId="2" applyFont="1" applyFill="1" applyBorder="1" applyAlignment="1">
      <alignment horizontal="justify" vertical="center" wrapText="1"/>
    </xf>
    <xf numFmtId="0" fontId="4" fillId="0" borderId="30" xfId="2" applyFont="1" applyFill="1" applyBorder="1" applyAlignment="1">
      <alignment horizontal="justify" vertical="top" wrapText="1"/>
    </xf>
    <xf numFmtId="0" fontId="4" fillId="0" borderId="31" xfId="2" applyFont="1" applyFill="1" applyBorder="1" applyAlignment="1">
      <alignment horizontal="justify" vertical="top" wrapText="1"/>
    </xf>
    <xf numFmtId="2" fontId="19" fillId="0" borderId="13" xfId="2" applyNumberFormat="1" applyFont="1" applyBorder="1" applyAlignment="1">
      <alignment horizontal="center" vertical="center"/>
    </xf>
    <xf numFmtId="2" fontId="19" fillId="0" borderId="14" xfId="2" applyNumberFormat="1" applyFont="1" applyBorder="1" applyAlignment="1">
      <alignment horizontal="center" vertical="center"/>
    </xf>
    <xf numFmtId="44" fontId="19" fillId="0" borderId="32" xfId="3" applyFont="1" applyBorder="1" applyAlignment="1">
      <alignment vertical="center"/>
    </xf>
    <xf numFmtId="44" fontId="4" fillId="0" borderId="32" xfId="3" applyFont="1" applyBorder="1" applyAlignment="1" applyProtection="1">
      <alignment horizontal="center" vertical="center" wrapText="1"/>
      <protection locked="0"/>
    </xf>
    <xf numFmtId="44" fontId="4" fillId="0" borderId="33" xfId="3" applyFont="1" applyBorder="1" applyAlignment="1" applyProtection="1">
      <alignment horizontal="center" vertical="center" wrapText="1"/>
      <protection locked="0"/>
    </xf>
    <xf numFmtId="0" fontId="4" fillId="0" borderId="10" xfId="2" applyFont="1" applyFill="1" applyBorder="1" applyAlignment="1">
      <alignment horizontal="justify" vertical="top" wrapText="1"/>
    </xf>
    <xf numFmtId="0" fontId="4" fillId="0" borderId="0" xfId="2" applyFont="1" applyFill="1" applyBorder="1" applyAlignment="1">
      <alignment horizontal="justify" vertical="top" wrapText="1"/>
    </xf>
    <xf numFmtId="0" fontId="4" fillId="0" borderId="34" xfId="2" applyFont="1" applyFill="1" applyBorder="1" applyAlignment="1">
      <alignment horizontal="justify" vertical="top" wrapText="1"/>
    </xf>
    <xf numFmtId="0" fontId="4" fillId="0" borderId="3" xfId="2" applyFont="1" applyFill="1" applyBorder="1" applyAlignment="1">
      <alignment horizontal="justify" vertical="top" wrapText="1"/>
    </xf>
    <xf numFmtId="0" fontId="19" fillId="0" borderId="35" xfId="1" applyFont="1" applyBorder="1" applyAlignment="1">
      <alignment horizontal="center" vertical="center"/>
    </xf>
    <xf numFmtId="2" fontId="19" fillId="0" borderId="36" xfId="2" applyNumberFormat="1" applyFont="1" applyBorder="1" applyAlignment="1">
      <alignment horizontal="center" vertical="center"/>
    </xf>
    <xf numFmtId="2" fontId="19" fillId="0" borderId="37" xfId="2" applyNumberFormat="1" applyFont="1" applyBorder="1" applyAlignment="1">
      <alignment horizontal="center" vertical="center"/>
    </xf>
    <xf numFmtId="44" fontId="19" fillId="0" borderId="38" xfId="3" applyFont="1" applyBorder="1" applyAlignment="1">
      <alignment vertical="center"/>
    </xf>
    <xf numFmtId="44" fontId="4" fillId="0" borderId="38" xfId="3" applyFont="1" applyBorder="1" applyAlignment="1" applyProtection="1">
      <alignment horizontal="center" vertical="center" wrapText="1"/>
      <protection locked="0"/>
    </xf>
    <xf numFmtId="44" fontId="4" fillId="0" borderId="39" xfId="3" applyFont="1" applyBorder="1" applyAlignment="1" applyProtection="1">
      <alignment horizontal="center" vertical="center" wrapText="1"/>
      <protection locked="0"/>
    </xf>
    <xf numFmtId="0" fontId="13" fillId="0" borderId="0" xfId="2" applyFont="1" applyAlignment="1">
      <alignment vertical="top" wrapText="1"/>
    </xf>
    <xf numFmtId="0" fontId="6" fillId="0" borderId="0" xfId="1" applyFont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left" vertical="center" wrapText="1"/>
    </xf>
    <xf numFmtId="0" fontId="2" fillId="0" borderId="0" xfId="5"/>
    <xf numFmtId="44" fontId="3" fillId="0" borderId="0" xfId="3" applyFont="1" applyAlignment="1" applyProtection="1">
      <alignment wrapText="1"/>
      <protection locked="0"/>
    </xf>
    <xf numFmtId="165" fontId="3" fillId="0" borderId="0" xfId="1" applyNumberFormat="1" applyFont="1" applyAlignment="1" applyProtection="1">
      <alignment wrapText="1"/>
    </xf>
    <xf numFmtId="0" fontId="21" fillId="0" borderId="0" xfId="1" applyFont="1" applyBorder="1" applyAlignment="1" applyProtection="1">
      <alignment wrapText="1"/>
    </xf>
    <xf numFmtId="0" fontId="21" fillId="0" borderId="0" xfId="1" applyFont="1" applyBorder="1" applyAlignment="1" applyProtection="1">
      <alignment horizontal="right" wrapText="1"/>
    </xf>
    <xf numFmtId="0" fontId="17" fillId="0" borderId="0" xfId="1" applyFont="1" applyAlignment="1" applyProtection="1">
      <alignment wrapText="1"/>
    </xf>
    <xf numFmtId="44" fontId="21" fillId="0" borderId="0" xfId="3" applyFont="1" applyBorder="1" applyAlignment="1" applyProtection="1">
      <alignment horizontal="center" vertical="center" wrapText="1"/>
      <protection hidden="1"/>
    </xf>
    <xf numFmtId="43" fontId="22" fillId="0" borderId="0" xfId="4" applyFont="1" applyBorder="1" applyAlignment="1">
      <alignment horizontal="left" vertical="top"/>
    </xf>
    <xf numFmtId="44" fontId="3" fillId="0" borderId="0" xfId="3" applyFont="1" applyAlignment="1" applyProtection="1">
      <alignment wrapText="1"/>
    </xf>
    <xf numFmtId="0" fontId="23" fillId="0" borderId="0" xfId="1" applyFont="1" applyBorder="1" applyAlignment="1" applyProtection="1">
      <alignment vertical="center" wrapText="1"/>
    </xf>
    <xf numFmtId="0" fontId="24" fillId="0" borderId="0" xfId="2" applyFont="1" applyAlignment="1">
      <alignment horizontal="center" vertical="center" wrapText="1"/>
    </xf>
    <xf numFmtId="44" fontId="21" fillId="0" borderId="0" xfId="3" applyFont="1" applyBorder="1" applyAlignment="1" applyProtection="1">
      <alignment vertical="center" wrapText="1"/>
      <protection hidden="1"/>
    </xf>
    <xf numFmtId="0" fontId="3" fillId="0" borderId="0" xfId="1" applyFont="1" applyBorder="1" applyAlignment="1" applyProtection="1">
      <alignment wrapText="1"/>
    </xf>
    <xf numFmtId="0" fontId="21" fillId="0" borderId="0" xfId="2" applyFont="1" applyFill="1" applyAlignment="1">
      <alignment horizontal="center" vertical="top" wrapText="1"/>
    </xf>
    <xf numFmtId="43" fontId="21" fillId="0" borderId="0" xfId="4" applyNumberFormat="1" applyFont="1" applyBorder="1" applyAlignment="1" applyProtection="1">
      <alignment wrapText="1"/>
      <protection hidden="1"/>
    </xf>
    <xf numFmtId="44" fontId="21" fillId="0" borderId="0" xfId="3" applyFont="1" applyBorder="1" applyAlignment="1" applyProtection="1">
      <alignment horizontal="center" wrapText="1"/>
      <protection hidden="1"/>
    </xf>
    <xf numFmtId="0" fontId="6" fillId="0" borderId="0" xfId="1" applyFont="1" applyBorder="1" applyAlignment="1" applyProtection="1">
      <alignment horizontal="right" wrapText="1"/>
    </xf>
    <xf numFmtId="43" fontId="6" fillId="0" borderId="0" xfId="4" applyNumberFormat="1" applyFont="1" applyBorder="1" applyAlignment="1" applyProtection="1">
      <alignment horizontal="center" wrapText="1"/>
      <protection hidden="1"/>
    </xf>
    <xf numFmtId="0" fontId="9" fillId="0" borderId="0" xfId="1" applyFont="1" applyProtection="1"/>
    <xf numFmtId="0" fontId="9" fillId="0" borderId="0" xfId="1" applyFont="1" applyBorder="1" applyProtection="1"/>
    <xf numFmtId="4" fontId="3" fillId="0" borderId="0" xfId="1" applyNumberFormat="1" applyFont="1" applyBorder="1" applyProtection="1"/>
    <xf numFmtId="0" fontId="3" fillId="0" borderId="0" xfId="1" applyFont="1" applyProtection="1"/>
    <xf numFmtId="0" fontId="6" fillId="0" borderId="0" xfId="1" applyFont="1" applyBorder="1" applyAlignment="1" applyProtection="1">
      <alignment horizontal="center"/>
    </xf>
    <xf numFmtId="44" fontId="9" fillId="0" borderId="0" xfId="1" applyNumberFormat="1" applyFont="1" applyBorder="1" applyProtection="1"/>
    <xf numFmtId="2" fontId="9" fillId="0" borderId="0" xfId="1" applyNumberFormat="1" applyFont="1" applyBorder="1" applyProtection="1"/>
    <xf numFmtId="43" fontId="9" fillId="0" borderId="0" xfId="1" applyNumberFormat="1" applyFont="1" applyBorder="1" applyProtection="1"/>
    <xf numFmtId="0" fontId="10" fillId="0" borderId="0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/>
    </xf>
    <xf numFmtId="0" fontId="3" fillId="0" borderId="0" xfId="1" applyFont="1" applyBorder="1" applyAlignment="1" applyProtection="1">
      <alignment horizontal="center"/>
    </xf>
    <xf numFmtId="0" fontId="3" fillId="0" borderId="0" xfId="1" applyFont="1" applyBorder="1" applyProtection="1"/>
    <xf numFmtId="44" fontId="9" fillId="0" borderId="0" xfId="1" applyNumberFormat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/>
    <xf numFmtId="0" fontId="10" fillId="0" borderId="2" xfId="1" applyFont="1" applyBorder="1" applyAlignment="1" applyProtection="1">
      <alignment horizontal="center" wrapText="1"/>
    </xf>
    <xf numFmtId="0" fontId="10" fillId="0" borderId="2" xfId="1" applyFont="1" applyBorder="1" applyAlignment="1" applyProtection="1">
      <alignment horizontal="center" vertical="center" wrapText="1"/>
      <protection locked="0"/>
    </xf>
    <xf numFmtId="0" fontId="10" fillId="0" borderId="0" xfId="1" applyFont="1" applyBorder="1" applyAlignment="1" applyProtection="1">
      <alignment horizontal="center"/>
    </xf>
    <xf numFmtId="0" fontId="23" fillId="0" borderId="0" xfId="1" applyFont="1" applyBorder="1" applyAlignment="1" applyProtection="1">
      <alignment horizontal="center" vertical="center" wrapText="1"/>
    </xf>
    <xf numFmtId="0" fontId="23" fillId="0" borderId="0" xfId="1" applyFont="1" applyBorder="1" applyAlignment="1" applyProtection="1">
      <alignment horizontal="center" vertical="center" wrapText="1"/>
    </xf>
    <xf numFmtId="0" fontId="6" fillId="0" borderId="0" xfId="1" applyFont="1" applyBorder="1" applyAlignment="1" applyProtection="1"/>
    <xf numFmtId="0" fontId="6" fillId="0" borderId="0" xfId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 wrapText="1"/>
    </xf>
    <xf numFmtId="0" fontId="6" fillId="0" borderId="0" xfId="1" applyFont="1" applyBorder="1" applyAlignment="1" applyProtection="1">
      <alignment wrapText="1"/>
    </xf>
    <xf numFmtId="0" fontId="9" fillId="2" borderId="0" xfId="1" applyFont="1" applyFill="1" applyAlignment="1" applyProtection="1">
      <alignment wrapText="1"/>
    </xf>
    <xf numFmtId="0" fontId="23" fillId="0" borderId="0" xfId="1" applyFont="1" applyAlignment="1" applyProtection="1">
      <alignment horizontal="center" vertical="justify" wrapText="1"/>
    </xf>
    <xf numFmtId="0" fontId="4" fillId="0" borderId="0" xfId="1" applyFont="1" applyBorder="1" applyAlignment="1" applyProtection="1">
      <alignment horizontal="justify" vertical="justify" wrapText="1"/>
    </xf>
  </cellXfs>
  <cellStyles count="8">
    <cellStyle name="Euro" xfId="6"/>
    <cellStyle name="Millares 2" xfId="4"/>
    <cellStyle name="Millares 4" xfId="7"/>
    <cellStyle name="Moneda 2" xfId="3"/>
    <cellStyle name="Normal" xfId="0" builtinId="0"/>
    <cellStyle name="Normal 2" xfId="2"/>
    <cellStyle name="Normal 2 2" xfId="5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44449</xdr:colOff>
      <xdr:row>2</xdr:row>
      <xdr:rowOff>161049</xdr:rowOff>
    </xdr:from>
    <xdr:to>
      <xdr:col>16</xdr:col>
      <xdr:colOff>871616</xdr:colOff>
      <xdr:row>7</xdr:row>
      <xdr:rowOff>38100</xdr:rowOff>
    </xdr:to>
    <xdr:pic>
      <xdr:nvPicPr>
        <xdr:cNvPr id="2" name="1 Imagen" descr="LOGO IXTLA.BMP">
          <a:extLst>
            <a:ext uri="{FF2B5EF4-FFF2-40B4-BE49-F238E27FC236}">
              <a16:creationId xmlns:a16="http://schemas.microsoft.com/office/drawing/2014/main" xmlns="" id="{00000000-0008-0000-0700-00001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88424" y="370599"/>
          <a:ext cx="827167" cy="877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0</xdr:colOff>
      <xdr:row>9</xdr:row>
      <xdr:rowOff>47625</xdr:rowOff>
    </xdr:from>
    <xdr:to>
      <xdr:col>17</xdr:col>
      <xdr:colOff>0</xdr:colOff>
      <xdr:row>11</xdr:row>
      <xdr:rowOff>174685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676275" y="1657350"/>
          <a:ext cx="9544050" cy="450910"/>
        </a:xfrm>
        <a:prstGeom prst="roundRect">
          <a:avLst>
            <a:gd name="adj" fmla="val 16667"/>
          </a:avLst>
        </a:prstGeom>
        <a:solidFill>
          <a:schemeClr val="accent3">
            <a:lumMod val="50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s-ES_tradnl" sz="1600" b="1" i="0" strike="noStrike">
              <a:solidFill>
                <a:srgbClr val="FFFFFF"/>
              </a:solidFill>
              <a:latin typeface="Lucida Sans" pitchFamily="34" charset="0"/>
            </a:rPr>
            <a:t>CATALOGO DE CONCEPTOS</a:t>
          </a:r>
        </a:p>
      </xdr:txBody>
    </xdr:sp>
    <xdr:clientData/>
  </xdr:twoCellAnchor>
  <xdr:twoCellAnchor editAs="oneCell">
    <xdr:from>
      <xdr:col>3</xdr:col>
      <xdr:colOff>371475</xdr:colOff>
      <xdr:row>3</xdr:row>
      <xdr:rowOff>76200</xdr:rowOff>
    </xdr:from>
    <xdr:to>
      <xdr:col>4</xdr:col>
      <xdr:colOff>254000</xdr:colOff>
      <xdr:row>7</xdr:row>
      <xdr:rowOff>15875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47750" y="485775"/>
          <a:ext cx="1806575" cy="739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BETO/OBRAS%202016/OBRAS%203X1%202016/EXPEDIENTE%20TANQUE%20LA%20PRESA%203X1%20MIGRANTES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RALES"/>
      <sheetName val="a)CARAT."/>
      <sheetName val="a)PROY. EJEC."/>
      <sheetName val="B)Objetivo"/>
      <sheetName val="c)CIB"/>
      <sheetName val="d) DICT. FACTIB."/>
      <sheetName val="e)Acta de Aceptacion"/>
      <sheetName val="f)PRESUP."/>
      <sheetName val="g)CROQUIS MACRO"/>
      <sheetName val="g)CROQUIS MICRO"/>
      <sheetName val="i)CALENDARIO"/>
    </sheetNames>
    <sheetDataSet>
      <sheetData sheetId="0">
        <row r="3">
          <cell r="C3" t="str">
            <v>H. AYUNTAMIENTO DE IXTLAHUACAN COLIMA</v>
          </cell>
        </row>
        <row r="4">
          <cell r="C4" t="str">
            <v>DIRECCION DE PLANEACION Y DESARROLLO MUNICIPAL</v>
          </cell>
        </row>
        <row r="6">
          <cell r="C6" t="str">
            <v>SECRETARIA DE DESARROLLO SOCIAL</v>
          </cell>
        </row>
        <row r="7">
          <cell r="A7" t="str">
            <v>PROGRAMA 3X1 PARA MIGRANTES 2016</v>
          </cell>
        </row>
        <row r="19">
          <cell r="E19" t="str">
            <v>0030 LA PRESA (BARRANCA DEL REBOSO)</v>
          </cell>
        </row>
        <row r="29">
          <cell r="E29" t="str">
            <v>SC AGUA POTABLE</v>
          </cell>
        </row>
      </sheetData>
      <sheetData sheetId="1">
        <row r="18">
          <cell r="D18" t="str">
            <v>CONSTRUCCIÓN DE TANQUE REGULADOR Y LINEA DE CONDUCCIÓN</v>
          </cell>
        </row>
      </sheetData>
      <sheetData sheetId="2"/>
      <sheetData sheetId="3"/>
      <sheetData sheetId="4">
        <row r="20">
          <cell r="E20" t="str">
            <v>SECRETARIA DE DESARROLLO SOCIAL</v>
          </cell>
        </row>
        <row r="21">
          <cell r="E21" t="str">
            <v>PROGRAMA 3X1 PARA MIGRANTES 2016</v>
          </cell>
        </row>
        <row r="23">
          <cell r="E23" t="str">
            <v>1 REHABILTACION TANQUE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5">
    <tabColor rgb="FF92D050"/>
  </sheetPr>
  <dimension ref="B1:X86"/>
  <sheetViews>
    <sheetView showZeros="0" tabSelected="1" view="pageBreakPreview" topLeftCell="A53" zoomScaleSheetLayoutView="100" workbookViewId="0">
      <selection activeCell="J69" sqref="J69"/>
    </sheetView>
  </sheetViews>
  <sheetFormatPr baseColWidth="10" defaultColWidth="11.42578125" defaultRowHeight="12.75"/>
  <cols>
    <col min="1" max="1" width="3.42578125" style="1" customWidth="1"/>
    <col min="2" max="2" width="3.7109375" style="1" customWidth="1"/>
    <col min="3" max="3" width="3" style="2" bestFit="1" customWidth="1"/>
    <col min="4" max="4" width="28.85546875" style="1" customWidth="1"/>
    <col min="5" max="5" width="8.42578125" style="1" customWidth="1"/>
    <col min="6" max="6" width="3" style="1" customWidth="1"/>
    <col min="7" max="7" width="4.28515625" style="1" customWidth="1"/>
    <col min="8" max="8" width="10.28515625" style="1" customWidth="1"/>
    <col min="9" max="9" width="2.7109375" style="1" customWidth="1"/>
    <col min="10" max="10" width="6.42578125" style="1" customWidth="1"/>
    <col min="11" max="11" width="9.42578125" style="1" customWidth="1"/>
    <col min="12" max="12" width="14" style="1" customWidth="1"/>
    <col min="13" max="13" width="8.42578125" style="1" customWidth="1"/>
    <col min="14" max="14" width="8.85546875" style="1" customWidth="1"/>
    <col min="15" max="15" width="19.140625" style="1" customWidth="1"/>
    <col min="16" max="16" width="0.140625" style="1" customWidth="1"/>
    <col min="17" max="17" width="19.140625" style="1" customWidth="1"/>
    <col min="18" max="18" width="2.7109375" style="1" customWidth="1"/>
    <col min="19" max="19" width="17.42578125" style="1" customWidth="1"/>
    <col min="20" max="20" width="13.140625" style="1" bestFit="1" customWidth="1"/>
    <col min="21" max="21" width="11.42578125" style="1"/>
    <col min="22" max="22" width="15" style="1" bestFit="1" customWidth="1"/>
    <col min="23" max="23" width="13.42578125" style="1" bestFit="1" customWidth="1"/>
    <col min="24" max="24" width="14.28515625" style="1" customWidth="1"/>
    <col min="25" max="16384" width="11.42578125" style="1"/>
  </cols>
  <sheetData>
    <row r="1" spans="2:21" ht="3.75" customHeight="1"/>
    <row r="3" spans="2:21" ht="15.95" customHeight="1">
      <c r="D3" s="3" t="str">
        <f>'[1]DATOS GRALES'!C3</f>
        <v>H. AYUNTAMIENTO DE IXTLAHUACAN COLIMA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2:21" ht="15.95" customHeight="1">
      <c r="D4" s="4" t="str">
        <f>'[1]DATOS GRALES'!C4</f>
        <v>DIRECCION DE PLANEACION Y DESARROLLO MUNICIPAL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2:21" ht="15.95" customHeight="1"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21" ht="15.95" customHeight="1">
      <c r="D6" s="3" t="str">
        <f>'[1]DATOS GRALES'!C6</f>
        <v>SECRETARIA DE DESARROLLO SOCIAL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21" ht="15.95" customHeight="1">
      <c r="D7" s="4" t="str">
        <f>'[1]DATOS GRALES'!A7</f>
        <v>PROGRAMA 3X1 PARA MIGRANTES 2016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2:21" ht="15.95" customHeight="1">
      <c r="D8" s="6"/>
      <c r="E8" s="3">
        <f>+'[1]a)CARAT.'!E8</f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6"/>
      <c r="Q8" s="6"/>
    </row>
    <row r="9" spans="2:21" ht="15.95" customHeight="1">
      <c r="E9" s="7"/>
      <c r="F9" s="8"/>
      <c r="G9" s="8"/>
      <c r="H9" s="8"/>
      <c r="I9" s="8"/>
      <c r="J9" s="8"/>
      <c r="K9" s="8"/>
      <c r="L9" s="8"/>
      <c r="M9" s="8"/>
      <c r="N9" s="8"/>
      <c r="O9" s="7"/>
      <c r="P9" s="6"/>
      <c r="Q9" s="6"/>
    </row>
    <row r="10" spans="2:21"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2:21">
      <c r="B11" s="9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9"/>
      <c r="S11" s="9"/>
    </row>
    <row r="12" spans="2:21" s="15" customFormat="1" ht="18.75">
      <c r="B12" s="9"/>
      <c r="C12" s="10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4"/>
      <c r="R12" s="9"/>
      <c r="S12" s="9"/>
    </row>
    <row r="13" spans="2:21">
      <c r="B13" s="9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9"/>
      <c r="S13" s="9"/>
    </row>
    <row r="14" spans="2:21" ht="15">
      <c r="B14" s="16"/>
      <c r="C14" s="10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9"/>
    </row>
    <row r="15" spans="2:21" ht="4.5" customHeight="1">
      <c r="B15" s="16"/>
      <c r="C15" s="11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6"/>
      <c r="S15" s="9"/>
    </row>
    <row r="16" spans="2:21" ht="29.25" customHeight="1">
      <c r="B16" s="18"/>
      <c r="C16" s="19"/>
      <c r="D16" s="20" t="s">
        <v>0</v>
      </c>
      <c r="E16" s="20"/>
      <c r="F16" s="20"/>
      <c r="G16" s="20"/>
      <c r="H16" s="21"/>
      <c r="I16" s="21"/>
      <c r="J16" s="21"/>
      <c r="K16" s="22"/>
      <c r="L16" s="22" t="s">
        <v>1</v>
      </c>
      <c r="M16" s="23"/>
      <c r="N16" s="23"/>
      <c r="O16" s="23"/>
      <c r="P16" s="23"/>
      <c r="Q16" s="24"/>
      <c r="R16" s="25"/>
      <c r="S16" s="25"/>
      <c r="T16" s="25"/>
      <c r="U16" s="25"/>
    </row>
    <row r="17" spans="2:23" ht="32.25" customHeight="1">
      <c r="B17" s="18"/>
      <c r="C17" s="19"/>
      <c r="D17" s="26" t="str">
        <f>+'[1]a)CARAT.'!D18:L18</f>
        <v>CONSTRUCCIÓN DE TANQUE REGULADOR Y LINEA DE CONDUCCIÓN</v>
      </c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7"/>
      <c r="R17" s="18"/>
    </row>
    <row r="18" spans="2:23" ht="15">
      <c r="B18" s="18"/>
      <c r="C18" s="19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7"/>
      <c r="R18" s="18"/>
    </row>
    <row r="19" spans="2:23" s="9" customFormat="1" ht="15" customHeight="1">
      <c r="B19" s="16"/>
      <c r="C19" s="11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7"/>
      <c r="R19" s="16"/>
    </row>
    <row r="20" spans="2:23" s="9" customFormat="1" ht="9" customHeight="1">
      <c r="B20" s="16"/>
      <c r="C20" s="11"/>
      <c r="D20" s="25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16"/>
    </row>
    <row r="21" spans="2:23" s="9" customFormat="1" ht="18" customHeight="1">
      <c r="B21" s="16"/>
      <c r="C21" s="11"/>
      <c r="D21" s="30" t="s">
        <v>2</v>
      </c>
      <c r="E21" s="31" t="str">
        <f>'[1]c)CIB'!E20</f>
        <v>SECRETARIA DE DESARROLLO SOCIAL</v>
      </c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3"/>
      <c r="R21" s="16"/>
    </row>
    <row r="22" spans="2:23" ht="18" customHeight="1">
      <c r="B22" s="18"/>
      <c r="C22" s="19"/>
      <c r="D22" s="30" t="s">
        <v>3</v>
      </c>
      <c r="E22" s="34" t="str">
        <f>+'[1]c)CIB'!E21:J21</f>
        <v>PROGRAMA 3X1 PARA MIGRANTES 2016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3"/>
      <c r="R22" s="18"/>
    </row>
    <row r="23" spans="2:23" ht="15">
      <c r="B23" s="35"/>
      <c r="C23" s="11"/>
      <c r="D23" s="30" t="s">
        <v>4</v>
      </c>
      <c r="E23" s="34" t="str">
        <f>'[1]DATOS GRALES'!E29:L29</f>
        <v>SC AGUA POTABLE</v>
      </c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3"/>
      <c r="R23" s="18"/>
    </row>
    <row r="24" spans="2:23" ht="15">
      <c r="B24" s="35"/>
      <c r="C24" s="11"/>
      <c r="D24" s="30" t="s">
        <v>5</v>
      </c>
      <c r="E24" s="34" t="str">
        <f>+'[1]c)CIB'!E23:J23</f>
        <v>1 REHABILTACION TANQUE</v>
      </c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3"/>
      <c r="R24" s="18"/>
    </row>
    <row r="25" spans="2:23" ht="15">
      <c r="B25" s="35"/>
      <c r="C25" s="11"/>
      <c r="D25" s="36" t="s">
        <v>6</v>
      </c>
      <c r="E25" s="37" t="str">
        <f>'[1]DATOS GRALES'!E19</f>
        <v>0030 LA PRESA (BARRANCA DEL REBOSO)</v>
      </c>
      <c r="F25" s="38"/>
      <c r="G25" s="38"/>
      <c r="H25" s="38"/>
      <c r="I25" s="38"/>
      <c r="J25" s="38"/>
      <c r="K25" s="38"/>
      <c r="L25" s="36" t="s">
        <v>7</v>
      </c>
      <c r="M25" s="39" t="s">
        <v>8</v>
      </c>
      <c r="N25" s="39"/>
      <c r="O25" s="39"/>
      <c r="P25" s="39"/>
      <c r="Q25" s="40"/>
      <c r="R25" s="18"/>
    </row>
    <row r="26" spans="2:23" ht="15.75" thickBot="1">
      <c r="B26" s="35"/>
      <c r="C26" s="1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2"/>
      <c r="R26" s="18"/>
    </row>
    <row r="27" spans="2:23" ht="45" customHeight="1" thickTop="1" thickBot="1">
      <c r="B27" s="35"/>
      <c r="C27" s="11"/>
      <c r="D27" s="43" t="s">
        <v>9</v>
      </c>
      <c r="E27" s="44"/>
      <c r="F27" s="44"/>
      <c r="G27" s="44"/>
      <c r="H27" s="44"/>
      <c r="I27" s="44"/>
      <c r="J27" s="44"/>
      <c r="K27" s="45"/>
      <c r="L27" s="46" t="s">
        <v>10</v>
      </c>
      <c r="M27" s="47" t="s">
        <v>11</v>
      </c>
      <c r="N27" s="47"/>
      <c r="O27" s="46" t="s">
        <v>12</v>
      </c>
      <c r="P27" s="48"/>
      <c r="Q27" s="49" t="s">
        <v>13</v>
      </c>
      <c r="R27" s="18"/>
    </row>
    <row r="28" spans="2:23" s="66" customFormat="1" ht="17.25" hidden="1" customHeight="1">
      <c r="B28" s="50"/>
      <c r="C28" s="51"/>
      <c r="D28" s="52"/>
      <c r="E28" s="53"/>
      <c r="F28" s="53"/>
      <c r="G28" s="53"/>
      <c r="H28" s="53"/>
      <c r="I28" s="53"/>
      <c r="J28" s="53"/>
      <c r="K28" s="54"/>
      <c r="L28" s="55"/>
      <c r="M28" s="56"/>
      <c r="N28" s="57"/>
      <c r="O28" s="58"/>
      <c r="P28" s="59"/>
      <c r="Q28" s="60"/>
      <c r="R28" s="61"/>
      <c r="S28" s="62"/>
      <c r="T28" s="63"/>
      <c r="U28" s="64"/>
      <c r="V28" s="64"/>
      <c r="W28" s="65"/>
    </row>
    <row r="29" spans="2:23" s="66" customFormat="1" ht="23.25" hidden="1" customHeight="1">
      <c r="B29" s="50"/>
      <c r="C29" s="51"/>
      <c r="D29" s="52"/>
      <c r="E29" s="53"/>
      <c r="F29" s="53"/>
      <c r="G29" s="53"/>
      <c r="H29" s="53"/>
      <c r="I29" s="53"/>
      <c r="J29" s="53"/>
      <c r="K29" s="54"/>
      <c r="L29" s="67"/>
      <c r="M29" s="68"/>
      <c r="N29" s="69"/>
      <c r="O29" s="70"/>
      <c r="P29" s="71"/>
      <c r="Q29" s="60"/>
      <c r="R29" s="61"/>
      <c r="S29" s="72"/>
      <c r="T29" s="63"/>
      <c r="U29" s="64"/>
      <c r="V29" s="64"/>
      <c r="W29" s="65"/>
    </row>
    <row r="30" spans="2:23" s="66" customFormat="1" ht="27" hidden="1" customHeight="1">
      <c r="B30" s="50"/>
      <c r="C30" s="51"/>
      <c r="D30" s="52"/>
      <c r="E30" s="53"/>
      <c r="F30" s="53"/>
      <c r="G30" s="53"/>
      <c r="H30" s="53"/>
      <c r="I30" s="53"/>
      <c r="J30" s="53"/>
      <c r="K30" s="54"/>
      <c r="L30" s="67"/>
      <c r="M30" s="68"/>
      <c r="N30" s="69"/>
      <c r="O30" s="70"/>
      <c r="P30" s="71"/>
      <c r="Q30" s="60"/>
      <c r="R30" s="61"/>
      <c r="S30" s="62"/>
      <c r="T30" s="63"/>
      <c r="U30" s="64"/>
      <c r="V30" s="64"/>
      <c r="W30" s="65"/>
    </row>
    <row r="31" spans="2:23" s="66" customFormat="1" ht="60.75" hidden="1" customHeight="1">
      <c r="B31" s="50"/>
      <c r="C31" s="51"/>
      <c r="D31" s="52"/>
      <c r="E31" s="53"/>
      <c r="F31" s="53"/>
      <c r="G31" s="53"/>
      <c r="H31" s="53"/>
      <c r="I31" s="53"/>
      <c r="J31" s="53"/>
      <c r="K31" s="54"/>
      <c r="L31" s="73"/>
      <c r="M31" s="74"/>
      <c r="N31" s="75"/>
      <c r="O31" s="76"/>
      <c r="P31" s="77"/>
      <c r="Q31" s="60"/>
      <c r="R31" s="61"/>
      <c r="S31" s="62"/>
      <c r="T31" s="63"/>
      <c r="U31" s="64"/>
      <c r="V31" s="64"/>
      <c r="W31" s="65"/>
    </row>
    <row r="32" spans="2:23" s="66" customFormat="1" ht="15" customHeight="1" thickTop="1">
      <c r="B32" s="50"/>
      <c r="C32" s="51"/>
      <c r="D32" s="78" t="s">
        <v>14</v>
      </c>
      <c r="E32" s="79"/>
      <c r="F32" s="79"/>
      <c r="G32" s="79"/>
      <c r="H32" s="79"/>
      <c r="I32" s="79"/>
      <c r="J32" s="79"/>
      <c r="K32" s="79"/>
      <c r="L32" s="80"/>
      <c r="M32" s="81"/>
      <c r="N32" s="81"/>
      <c r="O32" s="80"/>
      <c r="P32" s="80"/>
      <c r="Q32" s="82"/>
      <c r="R32" s="61"/>
      <c r="S32" s="62"/>
      <c r="T32" s="63"/>
      <c r="U32" s="64"/>
      <c r="V32" s="64"/>
      <c r="W32" s="65"/>
    </row>
    <row r="33" spans="2:24" s="66" customFormat="1" ht="15.95" customHeight="1">
      <c r="B33" s="50"/>
      <c r="C33" s="51">
        <v>1</v>
      </c>
      <c r="D33" s="83" t="s">
        <v>15</v>
      </c>
      <c r="E33" s="84"/>
      <c r="F33" s="84"/>
      <c r="G33" s="84"/>
      <c r="H33" s="84"/>
      <c r="I33" s="84"/>
      <c r="J33" s="84"/>
      <c r="K33" s="84"/>
      <c r="L33" s="85" t="s">
        <v>16</v>
      </c>
      <c r="M33" s="86">
        <v>785</v>
      </c>
      <c r="N33" s="86"/>
      <c r="O33" s="87"/>
      <c r="P33" s="88"/>
      <c r="Q33" s="89">
        <f>M33*O33</f>
        <v>0</v>
      </c>
      <c r="R33" s="61"/>
      <c r="S33" s="62"/>
      <c r="T33" s="90"/>
      <c r="U33" s="91"/>
      <c r="V33" s="91"/>
      <c r="W33" s="92"/>
      <c r="X33" s="93"/>
    </row>
    <row r="34" spans="2:24" s="66" customFormat="1" ht="15.95" customHeight="1">
      <c r="B34" s="50"/>
      <c r="C34" s="51">
        <v>2</v>
      </c>
      <c r="D34" s="94" t="s">
        <v>17</v>
      </c>
      <c r="E34" s="95"/>
      <c r="F34" s="95"/>
      <c r="G34" s="95"/>
      <c r="H34" s="95"/>
      <c r="I34" s="95"/>
      <c r="J34" s="95"/>
      <c r="K34" s="96"/>
      <c r="L34" s="97" t="s">
        <v>16</v>
      </c>
      <c r="M34" s="98">
        <v>1020</v>
      </c>
      <c r="N34" s="98"/>
      <c r="O34" s="99"/>
      <c r="P34" s="88"/>
      <c r="Q34" s="89">
        <f t="shared" ref="Q34:Q51" si="0">M34*O34</f>
        <v>0</v>
      </c>
      <c r="R34" s="61"/>
      <c r="S34" s="62"/>
      <c r="T34" s="90"/>
      <c r="U34" s="91"/>
      <c r="V34" s="91"/>
      <c r="W34" s="92"/>
      <c r="X34" s="93"/>
    </row>
    <row r="35" spans="2:24" s="66" customFormat="1" ht="24.75" customHeight="1">
      <c r="B35" s="50"/>
      <c r="C35" s="51">
        <v>3</v>
      </c>
      <c r="D35" s="100" t="s">
        <v>18</v>
      </c>
      <c r="E35" s="101"/>
      <c r="F35" s="101"/>
      <c r="G35" s="101"/>
      <c r="H35" s="101"/>
      <c r="I35" s="101"/>
      <c r="J35" s="101"/>
      <c r="K35" s="101"/>
      <c r="L35" s="97" t="s">
        <v>19</v>
      </c>
      <c r="M35" s="102">
        <v>785</v>
      </c>
      <c r="N35" s="102"/>
      <c r="O35" s="99"/>
      <c r="P35" s="88"/>
      <c r="Q35" s="89">
        <f t="shared" si="0"/>
        <v>0</v>
      </c>
      <c r="R35" s="61"/>
      <c r="S35" s="62"/>
      <c r="T35" s="90"/>
      <c r="U35" s="91"/>
      <c r="V35" s="91"/>
      <c r="W35" s="92"/>
      <c r="X35" s="93"/>
    </row>
    <row r="36" spans="2:24" s="66" customFormat="1" ht="15.95" customHeight="1">
      <c r="B36" s="50"/>
      <c r="C36" s="51">
        <v>4</v>
      </c>
      <c r="D36" s="103" t="s">
        <v>20</v>
      </c>
      <c r="E36" s="104"/>
      <c r="F36" s="104"/>
      <c r="G36" s="104"/>
      <c r="H36" s="104"/>
      <c r="I36" s="104"/>
      <c r="J36" s="104"/>
      <c r="K36" s="104"/>
      <c r="L36" s="97" t="s">
        <v>19</v>
      </c>
      <c r="M36" s="102">
        <v>785</v>
      </c>
      <c r="N36" s="102"/>
      <c r="O36" s="99"/>
      <c r="P36" s="88"/>
      <c r="Q36" s="89">
        <f t="shared" si="0"/>
        <v>0</v>
      </c>
      <c r="R36" s="61"/>
      <c r="S36" s="62"/>
      <c r="T36" s="90"/>
      <c r="U36" s="91"/>
      <c r="V36" s="91"/>
      <c r="W36" s="92"/>
      <c r="X36" s="93"/>
    </row>
    <row r="37" spans="2:24" s="66" customFormat="1" ht="24" customHeight="1">
      <c r="B37" s="50"/>
      <c r="C37" s="51">
        <v>5</v>
      </c>
      <c r="D37" s="103" t="s">
        <v>21</v>
      </c>
      <c r="E37" s="104"/>
      <c r="F37" s="104"/>
      <c r="G37" s="104"/>
      <c r="H37" s="104"/>
      <c r="I37" s="104"/>
      <c r="J37" s="104"/>
      <c r="K37" s="104"/>
      <c r="L37" s="97" t="s">
        <v>22</v>
      </c>
      <c r="M37" s="102">
        <v>2</v>
      </c>
      <c r="N37" s="102"/>
      <c r="O37" s="99"/>
      <c r="P37" s="88"/>
      <c r="Q37" s="89">
        <f t="shared" si="0"/>
        <v>0</v>
      </c>
      <c r="R37" s="61"/>
      <c r="S37" s="62"/>
      <c r="T37" s="90"/>
      <c r="U37" s="91"/>
      <c r="V37" s="91"/>
      <c r="W37" s="92"/>
      <c r="X37" s="93"/>
    </row>
    <row r="38" spans="2:24" s="66" customFormat="1" ht="24" customHeight="1">
      <c r="B38" s="50"/>
      <c r="C38" s="51">
        <v>6</v>
      </c>
      <c r="D38" s="103" t="s">
        <v>23</v>
      </c>
      <c r="E38" s="104"/>
      <c r="F38" s="104"/>
      <c r="G38" s="104"/>
      <c r="H38" s="104"/>
      <c r="I38" s="104"/>
      <c r="J38" s="104"/>
      <c r="K38" s="104"/>
      <c r="L38" s="97" t="s">
        <v>24</v>
      </c>
      <c r="M38" s="102">
        <v>675</v>
      </c>
      <c r="N38" s="102"/>
      <c r="O38" s="99"/>
      <c r="P38" s="88"/>
      <c r="Q38" s="89">
        <f t="shared" si="0"/>
        <v>0</v>
      </c>
      <c r="R38" s="61"/>
      <c r="S38" s="62"/>
      <c r="T38" s="90"/>
      <c r="U38" s="91"/>
      <c r="V38" s="91"/>
      <c r="W38" s="92"/>
      <c r="X38" s="93"/>
    </row>
    <row r="39" spans="2:24" s="66" customFormat="1" ht="24" customHeight="1">
      <c r="B39" s="50"/>
      <c r="C39" s="51">
        <v>7</v>
      </c>
      <c r="D39" s="103" t="s">
        <v>25</v>
      </c>
      <c r="E39" s="105"/>
      <c r="F39" s="105"/>
      <c r="G39" s="105"/>
      <c r="H39" s="105"/>
      <c r="I39" s="105"/>
      <c r="J39" s="105"/>
      <c r="K39" s="105"/>
      <c r="L39" s="97" t="s">
        <v>16</v>
      </c>
      <c r="M39" s="102">
        <v>1020</v>
      </c>
      <c r="N39" s="106"/>
      <c r="O39" s="99"/>
      <c r="P39" s="88"/>
      <c r="Q39" s="89">
        <f t="shared" si="0"/>
        <v>0</v>
      </c>
      <c r="R39" s="61"/>
      <c r="S39" s="62"/>
      <c r="T39" s="90"/>
      <c r="U39" s="91"/>
      <c r="V39" s="91"/>
      <c r="W39" s="92"/>
      <c r="X39" s="93"/>
    </row>
    <row r="40" spans="2:24" s="66" customFormat="1" ht="25.5" customHeight="1">
      <c r="B40" s="50"/>
      <c r="C40" s="51">
        <v>8</v>
      </c>
      <c r="D40" s="107" t="s">
        <v>26</v>
      </c>
      <c r="E40" s="108"/>
      <c r="F40" s="108"/>
      <c r="G40" s="108"/>
      <c r="H40" s="108"/>
      <c r="I40" s="108"/>
      <c r="J40" s="108"/>
      <c r="K40" s="108"/>
      <c r="L40" s="109" t="s">
        <v>24</v>
      </c>
      <c r="M40" s="110">
        <v>125</v>
      </c>
      <c r="N40" s="110"/>
      <c r="O40" s="111"/>
      <c r="P40" s="112"/>
      <c r="Q40" s="113">
        <f t="shared" si="0"/>
        <v>0</v>
      </c>
      <c r="R40" s="61"/>
      <c r="S40" s="62"/>
      <c r="T40" s="90"/>
      <c r="U40" s="91"/>
      <c r="V40" s="91"/>
      <c r="W40" s="92"/>
      <c r="X40" s="93"/>
    </row>
    <row r="41" spans="2:24" s="66" customFormat="1" ht="15.75" customHeight="1">
      <c r="B41" s="50"/>
      <c r="C41" s="51"/>
      <c r="D41" s="114" t="s">
        <v>27</v>
      </c>
      <c r="E41" s="115"/>
      <c r="F41" s="115"/>
      <c r="G41" s="115"/>
      <c r="H41" s="115"/>
      <c r="I41" s="115"/>
      <c r="J41" s="115"/>
      <c r="K41" s="116"/>
      <c r="L41" s="117"/>
      <c r="M41" s="118"/>
      <c r="N41" s="118"/>
      <c r="O41" s="119"/>
      <c r="P41" s="120"/>
      <c r="Q41" s="121"/>
      <c r="R41" s="61"/>
      <c r="S41" s="62"/>
      <c r="T41" s="90"/>
      <c r="U41" s="91"/>
      <c r="V41" s="91"/>
      <c r="W41" s="92"/>
      <c r="X41" s="93"/>
    </row>
    <row r="42" spans="2:24" s="66" customFormat="1" ht="24.75" customHeight="1">
      <c r="B42" s="50"/>
      <c r="C42" s="51">
        <v>9</v>
      </c>
      <c r="D42" s="103" t="s">
        <v>28</v>
      </c>
      <c r="E42" s="104"/>
      <c r="F42" s="104"/>
      <c r="G42" s="104"/>
      <c r="H42" s="104"/>
      <c r="I42" s="104"/>
      <c r="J42" s="104"/>
      <c r="K42" s="104"/>
      <c r="L42" s="97" t="s">
        <v>16</v>
      </c>
      <c r="M42" s="102">
        <v>1250</v>
      </c>
      <c r="N42" s="102"/>
      <c r="O42" s="99"/>
      <c r="P42" s="88"/>
      <c r="Q42" s="89">
        <f t="shared" si="0"/>
        <v>0</v>
      </c>
      <c r="R42" s="61"/>
      <c r="S42" s="62"/>
      <c r="T42" s="90"/>
      <c r="U42" s="91"/>
      <c r="V42" s="91"/>
      <c r="W42" s="92"/>
      <c r="X42" s="93"/>
    </row>
    <row r="43" spans="2:24" s="66" customFormat="1" ht="24.95" customHeight="1">
      <c r="B43" s="50"/>
      <c r="C43" s="51">
        <v>10</v>
      </c>
      <c r="D43" s="103" t="s">
        <v>29</v>
      </c>
      <c r="E43" s="104"/>
      <c r="F43" s="104"/>
      <c r="G43" s="104"/>
      <c r="H43" s="104"/>
      <c r="I43" s="104"/>
      <c r="J43" s="104"/>
      <c r="K43" s="104"/>
      <c r="L43" s="97" t="s">
        <v>30</v>
      </c>
      <c r="M43" s="102">
        <v>250</v>
      </c>
      <c r="N43" s="102"/>
      <c r="O43" s="99"/>
      <c r="P43" s="88"/>
      <c r="Q43" s="89">
        <f t="shared" si="0"/>
        <v>0</v>
      </c>
      <c r="R43" s="61"/>
      <c r="S43" s="62"/>
      <c r="T43" s="90"/>
      <c r="U43" s="91"/>
      <c r="V43" s="91"/>
      <c r="W43" s="92"/>
      <c r="X43" s="93"/>
    </row>
    <row r="44" spans="2:24" s="66" customFormat="1" ht="15" customHeight="1">
      <c r="B44" s="50"/>
      <c r="C44" s="51"/>
      <c r="D44" s="122" t="s">
        <v>31</v>
      </c>
      <c r="E44" s="123"/>
      <c r="F44" s="123"/>
      <c r="G44" s="123"/>
      <c r="H44" s="123"/>
      <c r="I44" s="123"/>
      <c r="J44" s="123"/>
      <c r="K44" s="123"/>
      <c r="L44" s="117"/>
      <c r="M44" s="124"/>
      <c r="N44" s="124"/>
      <c r="O44" s="119"/>
      <c r="P44" s="120"/>
      <c r="Q44" s="121"/>
      <c r="R44" s="61"/>
      <c r="S44" s="62"/>
      <c r="T44" s="90"/>
      <c r="U44" s="91"/>
      <c r="V44" s="91"/>
      <c r="W44" s="92"/>
      <c r="X44" s="93"/>
    </row>
    <row r="45" spans="2:24" s="66" customFormat="1" ht="24.95" customHeight="1">
      <c r="B45" s="50"/>
      <c r="C45" s="51">
        <v>10</v>
      </c>
      <c r="D45" s="103" t="s">
        <v>32</v>
      </c>
      <c r="E45" s="104"/>
      <c r="F45" s="104"/>
      <c r="G45" s="104"/>
      <c r="H45" s="104"/>
      <c r="I45" s="104"/>
      <c r="J45" s="104"/>
      <c r="K45" s="104"/>
      <c r="L45" s="97" t="s">
        <v>19</v>
      </c>
      <c r="M45" s="102">
        <v>25.34</v>
      </c>
      <c r="N45" s="102"/>
      <c r="O45" s="99"/>
      <c r="P45" s="88"/>
      <c r="Q45" s="89">
        <f t="shared" si="0"/>
        <v>0</v>
      </c>
      <c r="R45" s="61"/>
      <c r="S45" s="62"/>
      <c r="T45" s="90"/>
      <c r="U45" s="91"/>
      <c r="V45" s="91"/>
      <c r="W45" s="92"/>
      <c r="X45" s="93"/>
    </row>
    <row r="46" spans="2:24" s="66" customFormat="1" ht="35.1" customHeight="1">
      <c r="B46" s="50"/>
      <c r="C46" s="51">
        <v>11</v>
      </c>
      <c r="D46" s="103" t="s">
        <v>33</v>
      </c>
      <c r="E46" s="104"/>
      <c r="F46" s="104"/>
      <c r="G46" s="104"/>
      <c r="H46" s="104"/>
      <c r="I46" s="104"/>
      <c r="J46" s="104"/>
      <c r="K46" s="104"/>
      <c r="L46" s="97" t="s">
        <v>30</v>
      </c>
      <c r="M46" s="102">
        <v>34.4</v>
      </c>
      <c r="N46" s="102"/>
      <c r="O46" s="99"/>
      <c r="P46" s="88"/>
      <c r="Q46" s="89">
        <f t="shared" si="0"/>
        <v>0</v>
      </c>
      <c r="R46" s="61"/>
      <c r="S46" s="62"/>
      <c r="T46" s="90"/>
      <c r="U46" s="91"/>
      <c r="V46" s="91"/>
      <c r="W46" s="92"/>
      <c r="X46" s="93"/>
    </row>
    <row r="47" spans="2:24" s="66" customFormat="1" ht="35.1" customHeight="1">
      <c r="B47" s="50"/>
      <c r="C47" s="51">
        <v>12</v>
      </c>
      <c r="D47" s="103" t="s">
        <v>34</v>
      </c>
      <c r="E47" s="104"/>
      <c r="F47" s="104"/>
      <c r="G47" s="104"/>
      <c r="H47" s="104"/>
      <c r="I47" s="104"/>
      <c r="J47" s="104"/>
      <c r="K47" s="104"/>
      <c r="L47" s="97" t="s">
        <v>19</v>
      </c>
      <c r="M47" s="102">
        <v>100.86</v>
      </c>
      <c r="N47" s="102"/>
      <c r="O47" s="99"/>
      <c r="P47" s="88"/>
      <c r="Q47" s="89">
        <f t="shared" si="0"/>
        <v>0</v>
      </c>
      <c r="R47" s="61"/>
      <c r="S47" s="62"/>
      <c r="T47" s="90"/>
      <c r="U47" s="91"/>
      <c r="V47" s="91"/>
      <c r="W47" s="92"/>
      <c r="X47" s="93"/>
    </row>
    <row r="48" spans="2:24" s="66" customFormat="1" ht="24.95" customHeight="1">
      <c r="B48" s="50"/>
      <c r="C48" s="51">
        <v>13</v>
      </c>
      <c r="D48" s="103" t="s">
        <v>35</v>
      </c>
      <c r="E48" s="104"/>
      <c r="F48" s="104"/>
      <c r="G48" s="104"/>
      <c r="H48" s="104"/>
      <c r="I48" s="104"/>
      <c r="J48" s="104"/>
      <c r="K48" s="104"/>
      <c r="L48" s="97" t="s">
        <v>16</v>
      </c>
      <c r="M48" s="102">
        <v>67.239999999999995</v>
      </c>
      <c r="N48" s="102"/>
      <c r="O48" s="99"/>
      <c r="P48" s="88"/>
      <c r="Q48" s="89">
        <f t="shared" si="0"/>
        <v>0</v>
      </c>
      <c r="R48" s="61"/>
      <c r="S48" s="62"/>
      <c r="T48" s="90"/>
      <c r="U48" s="91"/>
      <c r="V48" s="91"/>
      <c r="W48" s="92"/>
      <c r="X48" s="93"/>
    </row>
    <row r="49" spans="2:24" s="66" customFormat="1" ht="35.1" customHeight="1">
      <c r="B49" s="50"/>
      <c r="C49" s="51">
        <v>14</v>
      </c>
      <c r="D49" s="103" t="s">
        <v>36</v>
      </c>
      <c r="E49" s="104"/>
      <c r="F49" s="104"/>
      <c r="G49" s="104"/>
      <c r="H49" s="104"/>
      <c r="I49" s="104"/>
      <c r="J49" s="104"/>
      <c r="K49" s="104"/>
      <c r="L49" s="97" t="s">
        <v>30</v>
      </c>
      <c r="M49" s="102">
        <v>4</v>
      </c>
      <c r="N49" s="102"/>
      <c r="O49" s="99"/>
      <c r="P49" s="88"/>
      <c r="Q49" s="89">
        <f t="shared" si="0"/>
        <v>0</v>
      </c>
      <c r="R49" s="61"/>
      <c r="S49" s="62"/>
      <c r="T49" s="90"/>
      <c r="U49" s="91"/>
      <c r="V49" s="91"/>
      <c r="W49" s="92"/>
      <c r="X49" s="93"/>
    </row>
    <row r="50" spans="2:24" s="66" customFormat="1" ht="15" customHeight="1">
      <c r="B50" s="50"/>
      <c r="C50" s="51"/>
      <c r="D50" s="122" t="s">
        <v>37</v>
      </c>
      <c r="E50" s="123"/>
      <c r="F50" s="123"/>
      <c r="G50" s="123"/>
      <c r="H50" s="123"/>
      <c r="I50" s="123"/>
      <c r="J50" s="123"/>
      <c r="K50" s="123"/>
      <c r="L50" s="117"/>
      <c r="M50" s="124"/>
      <c r="N50" s="124"/>
      <c r="O50" s="119"/>
      <c r="P50" s="120"/>
      <c r="Q50" s="121"/>
      <c r="R50" s="61"/>
      <c r="S50" s="62"/>
      <c r="T50" s="90"/>
      <c r="U50" s="91"/>
      <c r="V50" s="91"/>
      <c r="W50" s="92"/>
      <c r="X50" s="93"/>
    </row>
    <row r="51" spans="2:24" s="66" customFormat="1" ht="69.95" customHeight="1">
      <c r="B51" s="50"/>
      <c r="C51" s="51">
        <v>15</v>
      </c>
      <c r="D51" s="125" t="s">
        <v>38</v>
      </c>
      <c r="E51" s="126"/>
      <c r="F51" s="126"/>
      <c r="G51" s="126"/>
      <c r="H51" s="126"/>
      <c r="I51" s="126"/>
      <c r="J51" s="126"/>
      <c r="K51" s="127"/>
      <c r="L51" s="128" t="s">
        <v>22</v>
      </c>
      <c r="M51" s="129">
        <v>1</v>
      </c>
      <c r="N51" s="130"/>
      <c r="O51" s="131"/>
      <c r="P51" s="132"/>
      <c r="Q51" s="89">
        <f t="shared" si="0"/>
        <v>0</v>
      </c>
      <c r="R51" s="61"/>
      <c r="S51" s="62"/>
      <c r="T51" s="90"/>
      <c r="U51" s="91"/>
      <c r="V51" s="91"/>
      <c r="W51" s="92"/>
      <c r="X51" s="93"/>
    </row>
    <row r="52" spans="2:24" s="66" customFormat="1" ht="15" customHeight="1">
      <c r="B52" s="50"/>
      <c r="C52" s="51"/>
      <c r="D52" s="122" t="s">
        <v>39</v>
      </c>
      <c r="E52" s="123"/>
      <c r="F52" s="123"/>
      <c r="G52" s="123"/>
      <c r="H52" s="123"/>
      <c r="I52" s="123"/>
      <c r="J52" s="123"/>
      <c r="K52" s="123"/>
      <c r="L52" s="117"/>
      <c r="M52" s="133"/>
      <c r="N52" s="133"/>
      <c r="O52" s="119"/>
      <c r="P52" s="120"/>
      <c r="Q52" s="121"/>
      <c r="R52" s="61"/>
      <c r="S52" s="62"/>
      <c r="T52" s="90"/>
      <c r="U52" s="91"/>
      <c r="V52" s="91"/>
      <c r="W52" s="92"/>
      <c r="X52" s="93"/>
    </row>
    <row r="53" spans="2:24" s="66" customFormat="1" ht="23.25" customHeight="1">
      <c r="B53" s="50"/>
      <c r="C53" s="51">
        <v>15</v>
      </c>
      <c r="D53" s="125" t="s">
        <v>40</v>
      </c>
      <c r="E53" s="126"/>
      <c r="F53" s="126"/>
      <c r="G53" s="126"/>
      <c r="H53" s="126"/>
      <c r="I53" s="126"/>
      <c r="J53" s="126"/>
      <c r="K53" s="127"/>
      <c r="L53" s="97" t="s">
        <v>41</v>
      </c>
      <c r="M53" s="129">
        <v>1</v>
      </c>
      <c r="N53" s="130"/>
      <c r="O53" s="99"/>
      <c r="P53" s="88"/>
      <c r="Q53" s="89">
        <f t="shared" ref="Q53" si="1">M53*O53</f>
        <v>0</v>
      </c>
      <c r="R53" s="61"/>
      <c r="S53" s="62"/>
      <c r="T53" s="90"/>
      <c r="U53" s="91"/>
      <c r="V53" s="91"/>
      <c r="W53" s="92"/>
      <c r="X53" s="93"/>
    </row>
    <row r="54" spans="2:24" s="66" customFormat="1" ht="15" customHeight="1">
      <c r="B54" s="50"/>
      <c r="C54" s="51"/>
      <c r="D54" s="134" t="s">
        <v>42</v>
      </c>
      <c r="E54" s="135"/>
      <c r="F54" s="135"/>
      <c r="G54" s="135"/>
      <c r="H54" s="135"/>
      <c r="I54" s="135"/>
      <c r="J54" s="135"/>
      <c r="K54" s="135"/>
      <c r="L54" s="97"/>
      <c r="M54" s="129"/>
      <c r="N54" s="130"/>
      <c r="O54" s="99"/>
      <c r="P54" s="88"/>
      <c r="Q54" s="89"/>
      <c r="R54" s="61"/>
      <c r="S54" s="62"/>
      <c r="T54" s="90"/>
      <c r="U54" s="91"/>
      <c r="V54" s="91"/>
      <c r="W54" s="92"/>
      <c r="X54" s="93"/>
    </row>
    <row r="55" spans="2:24" s="66" customFormat="1" ht="14.25" customHeight="1">
      <c r="B55" s="50"/>
      <c r="C55" s="51">
        <v>16</v>
      </c>
      <c r="D55" s="136" t="s">
        <v>43</v>
      </c>
      <c r="E55" s="137"/>
      <c r="F55" s="137"/>
      <c r="G55" s="137"/>
      <c r="H55" s="137"/>
      <c r="I55" s="137"/>
      <c r="J55" s="137"/>
      <c r="K55" s="137"/>
      <c r="L55" s="97" t="s">
        <v>22</v>
      </c>
      <c r="M55" s="138">
        <v>1</v>
      </c>
      <c r="N55" s="139"/>
      <c r="O55" s="140"/>
      <c r="P55" s="141"/>
      <c r="Q55" s="142">
        <f t="shared" ref="Q55:Q59" si="2">M55*O55</f>
        <v>0</v>
      </c>
      <c r="R55" s="61"/>
      <c r="S55" s="62"/>
      <c r="T55" s="90"/>
      <c r="U55" s="91"/>
      <c r="V55" s="91"/>
      <c r="W55" s="92"/>
      <c r="X55" s="93"/>
    </row>
    <row r="56" spans="2:24" s="66" customFormat="1" ht="15" customHeight="1">
      <c r="B56" s="50"/>
      <c r="C56" s="51">
        <v>17</v>
      </c>
      <c r="D56" s="143" t="s">
        <v>44</v>
      </c>
      <c r="E56" s="144"/>
      <c r="F56" s="144"/>
      <c r="G56" s="144"/>
      <c r="H56" s="144"/>
      <c r="I56" s="144"/>
      <c r="J56" s="144"/>
      <c r="K56" s="144"/>
      <c r="L56" s="97" t="s">
        <v>22</v>
      </c>
      <c r="M56" s="138">
        <v>1</v>
      </c>
      <c r="N56" s="139"/>
      <c r="O56" s="140"/>
      <c r="P56" s="141"/>
      <c r="Q56" s="142">
        <f t="shared" si="2"/>
        <v>0</v>
      </c>
      <c r="R56" s="61"/>
      <c r="S56" s="62"/>
      <c r="T56" s="90"/>
      <c r="U56" s="91"/>
      <c r="V56" s="91"/>
      <c r="W56" s="92"/>
      <c r="X56" s="93"/>
    </row>
    <row r="57" spans="2:24" s="66" customFormat="1" ht="15" customHeight="1">
      <c r="B57" s="50"/>
      <c r="C57" s="51">
        <v>18</v>
      </c>
      <c r="D57" s="143" t="s">
        <v>45</v>
      </c>
      <c r="E57" s="144"/>
      <c r="F57" s="144"/>
      <c r="G57" s="144"/>
      <c r="H57" s="144"/>
      <c r="I57" s="144"/>
      <c r="J57" s="144"/>
      <c r="K57" s="144"/>
      <c r="L57" s="97" t="s">
        <v>24</v>
      </c>
      <c r="M57" s="138">
        <v>150</v>
      </c>
      <c r="N57" s="139"/>
      <c r="O57" s="140"/>
      <c r="P57" s="141"/>
      <c r="Q57" s="142">
        <f t="shared" si="2"/>
        <v>0</v>
      </c>
      <c r="R57" s="61"/>
      <c r="S57" s="62"/>
      <c r="T57" s="90"/>
      <c r="U57" s="91"/>
      <c r="V57" s="91"/>
      <c r="W57" s="92"/>
      <c r="X57" s="93"/>
    </row>
    <row r="58" spans="2:24" s="66" customFormat="1" ht="15" customHeight="1">
      <c r="B58" s="50"/>
      <c r="C58" s="51">
        <v>19</v>
      </c>
      <c r="D58" s="143" t="s">
        <v>46</v>
      </c>
      <c r="E58" s="144"/>
      <c r="F58" s="144"/>
      <c r="G58" s="144"/>
      <c r="H58" s="144"/>
      <c r="I58" s="144"/>
      <c r="J58" s="144"/>
      <c r="K58" s="144"/>
      <c r="L58" s="97" t="s">
        <v>22</v>
      </c>
      <c r="M58" s="138">
        <v>1</v>
      </c>
      <c r="N58" s="139"/>
      <c r="O58" s="140"/>
      <c r="P58" s="141"/>
      <c r="Q58" s="142">
        <f t="shared" si="2"/>
        <v>0</v>
      </c>
      <c r="R58" s="61"/>
      <c r="S58" s="62"/>
      <c r="T58" s="90"/>
      <c r="U58" s="91"/>
      <c r="V58" s="91"/>
      <c r="W58" s="92"/>
      <c r="X58" s="93"/>
    </row>
    <row r="59" spans="2:24" s="66" customFormat="1" ht="15" customHeight="1" thickBot="1">
      <c r="B59" s="50"/>
      <c r="C59" s="51">
        <v>20</v>
      </c>
      <c r="D59" s="145" t="s">
        <v>47</v>
      </c>
      <c r="E59" s="146"/>
      <c r="F59" s="146"/>
      <c r="G59" s="146"/>
      <c r="H59" s="146"/>
      <c r="I59" s="146"/>
      <c r="J59" s="146"/>
      <c r="K59" s="146"/>
      <c r="L59" s="147" t="s">
        <v>22</v>
      </c>
      <c r="M59" s="148">
        <v>1</v>
      </c>
      <c r="N59" s="149"/>
      <c r="O59" s="150"/>
      <c r="P59" s="151"/>
      <c r="Q59" s="152">
        <f t="shared" si="2"/>
        <v>0</v>
      </c>
      <c r="R59" s="61"/>
      <c r="S59" s="62"/>
      <c r="T59" s="90"/>
      <c r="U59" s="91"/>
      <c r="V59" s="91"/>
      <c r="W59" s="92"/>
      <c r="X59" s="93"/>
    </row>
    <row r="60" spans="2:24" ht="15.75" thickTop="1">
      <c r="B60" s="35"/>
      <c r="C60" s="19"/>
      <c r="D60" s="153"/>
      <c r="E60" s="153"/>
      <c r="F60" s="153"/>
      <c r="G60" s="153"/>
      <c r="H60" s="153"/>
      <c r="I60" s="153"/>
      <c r="J60" s="153"/>
      <c r="K60" s="153"/>
      <c r="L60" s="154"/>
      <c r="M60" s="155"/>
      <c r="N60" s="155"/>
      <c r="O60" s="154"/>
      <c r="P60" s="154"/>
      <c r="Q60" s="154"/>
      <c r="R60" s="156"/>
      <c r="S60" s="157"/>
      <c r="T60" s="157"/>
      <c r="W60" s="158"/>
      <c r="X60" s="159"/>
    </row>
    <row r="61" spans="2:24" ht="15.75" customHeight="1">
      <c r="B61" s="35"/>
      <c r="C61" s="19"/>
      <c r="E61" s="153"/>
      <c r="F61" s="153"/>
      <c r="G61" s="153"/>
      <c r="H61" s="153"/>
      <c r="I61" s="153"/>
      <c r="J61" s="153"/>
      <c r="K61" s="153"/>
      <c r="M61" s="160"/>
      <c r="N61" s="160"/>
      <c r="O61" s="161" t="s">
        <v>48</v>
      </c>
      <c r="P61" s="162"/>
      <c r="Q61" s="163">
        <f>SUM(Q33:Q59)</f>
        <v>0</v>
      </c>
      <c r="R61" s="156"/>
      <c r="S61" s="164"/>
      <c r="T61" s="164"/>
      <c r="W61" s="165"/>
    </row>
    <row r="62" spans="2:24" ht="18.75" customHeight="1">
      <c r="B62" s="18"/>
      <c r="C62" s="166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1" t="s">
        <v>49</v>
      </c>
      <c r="P62" s="168"/>
      <c r="Q62" s="163">
        <f>Q61*0.16</f>
        <v>0</v>
      </c>
      <c r="R62" s="29"/>
      <c r="U62" s="169"/>
      <c r="W62" s="159"/>
    </row>
    <row r="63" spans="2:24" ht="15.75">
      <c r="B63" s="18"/>
      <c r="C63" s="19"/>
      <c r="D63" s="170" t="s">
        <v>50</v>
      </c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61" t="s">
        <v>51</v>
      </c>
      <c r="P63" s="171"/>
      <c r="Q63" s="172">
        <f>SUM(Q61:Q62)</f>
        <v>0</v>
      </c>
      <c r="R63" s="18"/>
    </row>
    <row r="64" spans="2:24" ht="15">
      <c r="B64" s="18"/>
      <c r="C64" s="19"/>
      <c r="D64" s="35"/>
      <c r="E64" s="35"/>
      <c r="F64" s="35"/>
      <c r="G64" s="35"/>
      <c r="H64" s="35"/>
      <c r="I64" s="35"/>
      <c r="J64" s="35"/>
      <c r="K64" s="35"/>
      <c r="L64" s="173"/>
      <c r="M64" s="173"/>
      <c r="N64" s="173"/>
      <c r="O64" s="174"/>
      <c r="P64" s="174"/>
      <c r="Q64" s="174"/>
      <c r="R64" s="18"/>
    </row>
    <row r="65" spans="2:18" s="178" customFormat="1" ht="12" customHeight="1">
      <c r="B65" s="175"/>
      <c r="C65" s="176"/>
      <c r="D65" s="176"/>
      <c r="E65" s="176"/>
      <c r="F65" s="176"/>
      <c r="G65" s="176"/>
      <c r="H65" s="176"/>
      <c r="I65" s="176"/>
      <c r="J65" s="176"/>
      <c r="K65" s="177"/>
      <c r="L65" s="176"/>
      <c r="M65" s="176"/>
      <c r="N65" s="176"/>
      <c r="O65" s="176"/>
      <c r="P65" s="176"/>
      <c r="Q65" s="176"/>
      <c r="R65" s="175"/>
    </row>
    <row r="66" spans="2:18" s="178" customFormat="1" ht="15">
      <c r="B66" s="175"/>
      <c r="C66" s="176"/>
      <c r="D66" s="179"/>
      <c r="E66" s="179"/>
      <c r="F66" s="179"/>
      <c r="G66" s="179"/>
      <c r="H66" s="179"/>
      <c r="I66" s="176"/>
      <c r="J66" s="176"/>
      <c r="K66" s="176"/>
      <c r="L66" s="176"/>
      <c r="M66" s="176"/>
      <c r="N66" s="176"/>
      <c r="O66" s="180"/>
      <c r="P66" s="176"/>
      <c r="Q66" s="180"/>
      <c r="R66" s="175"/>
    </row>
    <row r="67" spans="2:18" s="178" customFormat="1" ht="15">
      <c r="B67" s="175"/>
      <c r="C67" s="176"/>
      <c r="E67" s="176"/>
      <c r="F67" s="176"/>
      <c r="G67" s="176"/>
      <c r="H67" s="176"/>
      <c r="I67" s="176"/>
      <c r="J67" s="176"/>
      <c r="K67" s="176"/>
      <c r="M67" s="176"/>
      <c r="N67" s="176"/>
      <c r="O67" s="181"/>
      <c r="P67" s="182"/>
      <c r="Q67" s="182"/>
      <c r="R67" s="175"/>
    </row>
    <row r="68" spans="2:18" s="178" customFormat="1" ht="28.5" customHeight="1">
      <c r="B68" s="175"/>
      <c r="C68" s="176"/>
      <c r="D68" s="183"/>
      <c r="E68" s="184"/>
      <c r="F68" s="184"/>
      <c r="G68" s="184"/>
      <c r="H68" s="184"/>
      <c r="I68" s="185"/>
      <c r="J68" s="186"/>
      <c r="K68" s="186"/>
      <c r="L68" s="183"/>
      <c r="M68" s="29"/>
      <c r="N68" s="29"/>
      <c r="O68" s="187"/>
      <c r="P68" s="29"/>
      <c r="Q68" s="188"/>
      <c r="R68" s="189"/>
    </row>
    <row r="69" spans="2:18" s="178" customFormat="1" ht="26.25" customHeight="1">
      <c r="B69" s="175"/>
      <c r="C69" s="176"/>
      <c r="D69" s="183"/>
      <c r="E69" s="190"/>
      <c r="F69" s="190"/>
      <c r="G69" s="190"/>
      <c r="H69" s="190"/>
      <c r="I69" s="185"/>
      <c r="J69" s="186"/>
      <c r="K69" s="186"/>
      <c r="L69" s="183"/>
      <c r="M69" s="188"/>
      <c r="N69" s="188"/>
      <c r="O69" s="188"/>
      <c r="P69" s="188"/>
      <c r="Q69" s="188"/>
      <c r="R69" s="189"/>
    </row>
    <row r="70" spans="2:18" s="178" customFormat="1" ht="37.5" customHeight="1">
      <c r="B70" s="175"/>
      <c r="C70" s="176"/>
      <c r="D70" s="183"/>
      <c r="E70" s="191"/>
      <c r="F70" s="191"/>
      <c r="G70" s="191"/>
      <c r="H70" s="191"/>
      <c r="I70" s="192"/>
      <c r="J70" s="186"/>
      <c r="K70" s="186"/>
      <c r="L70" s="183"/>
      <c r="M70" s="193"/>
      <c r="N70" s="193"/>
      <c r="O70" s="193"/>
      <c r="P70" s="193"/>
      <c r="Q70" s="194"/>
      <c r="R70" s="195"/>
    </row>
    <row r="71" spans="2:18" s="178" customFormat="1" ht="15">
      <c r="B71" s="175"/>
      <c r="C71" s="176"/>
      <c r="D71" s="156"/>
      <c r="E71" s="188"/>
      <c r="F71" s="188"/>
      <c r="G71" s="188"/>
      <c r="H71" s="188"/>
      <c r="I71" s="196"/>
      <c r="J71" s="176"/>
      <c r="K71" s="176"/>
      <c r="L71" s="156"/>
      <c r="M71" s="188"/>
      <c r="N71" s="188"/>
      <c r="O71" s="188"/>
      <c r="P71" s="188"/>
      <c r="Q71" s="188"/>
      <c r="R71" s="195"/>
    </row>
    <row r="72" spans="2:18" s="178" customFormat="1" ht="15">
      <c r="B72" s="175"/>
      <c r="C72" s="176"/>
      <c r="D72" s="156"/>
      <c r="E72" s="188"/>
      <c r="F72" s="188"/>
      <c r="G72" s="188"/>
      <c r="H72" s="188"/>
      <c r="I72" s="196"/>
      <c r="J72" s="176"/>
      <c r="K72" s="176"/>
      <c r="L72" s="156"/>
      <c r="M72" s="188"/>
      <c r="N72" s="188"/>
      <c r="O72" s="188"/>
      <c r="P72" s="188"/>
      <c r="Q72" s="188"/>
      <c r="R72" s="195"/>
    </row>
    <row r="73" spans="2:18" ht="15">
      <c r="B73" s="18"/>
      <c r="C73" s="19"/>
      <c r="D73" s="156"/>
      <c r="E73" s="188"/>
      <c r="F73" s="188"/>
      <c r="G73" s="188"/>
      <c r="H73" s="188"/>
      <c r="I73" s="197"/>
      <c r="J73" s="35"/>
      <c r="K73" s="35"/>
      <c r="L73" s="156"/>
      <c r="M73" s="188"/>
      <c r="N73" s="188"/>
      <c r="O73" s="188"/>
      <c r="P73" s="188"/>
      <c r="Q73" s="188"/>
      <c r="R73" s="198"/>
    </row>
    <row r="74" spans="2:18" s="15" customFormat="1" ht="14.25" customHeight="1">
      <c r="B74" s="199"/>
      <c r="C74" s="200" t="s">
        <v>52</v>
      </c>
      <c r="D74" s="200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  <c r="R74" s="200"/>
    </row>
    <row r="75" spans="2:18" ht="42.75" customHeight="1">
      <c r="B75" s="18"/>
      <c r="C75" s="201" t="s">
        <v>53</v>
      </c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201"/>
      <c r="O75" s="201"/>
      <c r="P75" s="201"/>
      <c r="Q75" s="201"/>
      <c r="R75" s="201"/>
    </row>
    <row r="76" spans="2:18" ht="3.75" customHeight="1"/>
    <row r="85" spans="19:20">
      <c r="S85" s="157"/>
      <c r="T85" s="157"/>
    </row>
    <row r="86" spans="19:20">
      <c r="S86" s="157"/>
      <c r="T86" s="157"/>
    </row>
  </sheetData>
  <sheetProtection formatRows="0" insertRows="0" deleteRows="0"/>
  <mergeCells count="86">
    <mergeCell ref="E69:H69"/>
    <mergeCell ref="E70:H70"/>
    <mergeCell ref="M70:P70"/>
    <mergeCell ref="C74:R74"/>
    <mergeCell ref="C75:R75"/>
    <mergeCell ref="D59:K59"/>
    <mergeCell ref="M59:N59"/>
    <mergeCell ref="D62:N62"/>
    <mergeCell ref="D63:N63"/>
    <mergeCell ref="D66:H66"/>
    <mergeCell ref="E68:H68"/>
    <mergeCell ref="D56:K56"/>
    <mergeCell ref="M56:N56"/>
    <mergeCell ref="D57:K57"/>
    <mergeCell ref="M57:N57"/>
    <mergeCell ref="D58:K58"/>
    <mergeCell ref="M58:N58"/>
    <mergeCell ref="D53:K53"/>
    <mergeCell ref="M53:N53"/>
    <mergeCell ref="D54:K54"/>
    <mergeCell ref="M54:N54"/>
    <mergeCell ref="D55:K55"/>
    <mergeCell ref="M55:N55"/>
    <mergeCell ref="D50:K50"/>
    <mergeCell ref="M50:N50"/>
    <mergeCell ref="D51:K51"/>
    <mergeCell ref="M51:N51"/>
    <mergeCell ref="D52:K52"/>
    <mergeCell ref="M52:N52"/>
    <mergeCell ref="D47:K47"/>
    <mergeCell ref="M47:N47"/>
    <mergeCell ref="D48:K48"/>
    <mergeCell ref="M48:N48"/>
    <mergeCell ref="D49:K49"/>
    <mergeCell ref="M49:N49"/>
    <mergeCell ref="D44:K44"/>
    <mergeCell ref="M44:N44"/>
    <mergeCell ref="D45:K45"/>
    <mergeCell ref="M45:N45"/>
    <mergeCell ref="D46:K46"/>
    <mergeCell ref="M46:N46"/>
    <mergeCell ref="D41:K41"/>
    <mergeCell ref="M41:N41"/>
    <mergeCell ref="D42:K42"/>
    <mergeCell ref="M42:N42"/>
    <mergeCell ref="D43:K43"/>
    <mergeCell ref="M43:N43"/>
    <mergeCell ref="D38:K38"/>
    <mergeCell ref="M38:N38"/>
    <mergeCell ref="D39:K39"/>
    <mergeCell ref="M39:N39"/>
    <mergeCell ref="D40:K40"/>
    <mergeCell ref="M40:N40"/>
    <mergeCell ref="D35:K35"/>
    <mergeCell ref="M35:N35"/>
    <mergeCell ref="D36:K36"/>
    <mergeCell ref="M36:N36"/>
    <mergeCell ref="D37:K37"/>
    <mergeCell ref="M37:N37"/>
    <mergeCell ref="D32:K32"/>
    <mergeCell ref="M32:N32"/>
    <mergeCell ref="D33:K33"/>
    <mergeCell ref="M33:N33"/>
    <mergeCell ref="D34:K34"/>
    <mergeCell ref="M34:N34"/>
    <mergeCell ref="E24:P24"/>
    <mergeCell ref="M25:P25"/>
    <mergeCell ref="D27:K27"/>
    <mergeCell ref="M27:N27"/>
    <mergeCell ref="D28:K31"/>
    <mergeCell ref="M28:N28"/>
    <mergeCell ref="M29:N29"/>
    <mergeCell ref="M30:N30"/>
    <mergeCell ref="M31:N31"/>
    <mergeCell ref="D16:G16"/>
    <mergeCell ref="H16:J16"/>
    <mergeCell ref="M16:P16"/>
    <mergeCell ref="D17:P19"/>
    <mergeCell ref="E22:P22"/>
    <mergeCell ref="E23:P23"/>
    <mergeCell ref="D3:Q3"/>
    <mergeCell ref="D4:Q4"/>
    <mergeCell ref="D6:Q6"/>
    <mergeCell ref="D7:Q7"/>
    <mergeCell ref="E8:O8"/>
    <mergeCell ref="D12:P12"/>
  </mergeCells>
  <printOptions horizontalCentered="1"/>
  <pageMargins left="0" right="0" top="0" bottom="0" header="0" footer="0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TANQUE  LA PRESA</vt:lpstr>
      <vt:lpstr>'TANQUE  LA PRESA'!Área_de_impresión</vt:lpstr>
      <vt:lpstr>'TANQUE  LA PRESA'!Títulos_a_imprimir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dcterms:created xsi:type="dcterms:W3CDTF">2016-07-06T18:43:50Z</dcterms:created>
  <dcterms:modified xsi:type="dcterms:W3CDTF">2016-07-06T18:44:33Z</dcterms:modified>
</cp:coreProperties>
</file>